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les_2\Documents\My Documents\Personel\Fichiers courants\Ass pêcheurs APGLSF\Membres\2026\"/>
    </mc:Choice>
  </mc:AlternateContent>
  <workbookProtection workbookPassword="DAA7" lockStructure="1"/>
  <bookViews>
    <workbookView xWindow="0" yWindow="0" windowWidth="20490" windowHeight="8550"/>
  </bookViews>
  <sheets>
    <sheet name="Carte de membre" sheetId="1" r:id="rId1"/>
    <sheet name="Feuil2" sheetId="2" state="hidden" r:id="rId2"/>
  </sheets>
  <externalReferences>
    <externalReference r:id="rId3"/>
  </externalReferences>
  <definedNames>
    <definedName name="LacRiv">Feuil2!$B$2:$B$4</definedName>
    <definedName name="ON">Feuil2!$A$2:$A$4</definedName>
    <definedName name="Provinces">'[1]Liste 2'!$A$2:$A$6</definedName>
    <definedName name="Ville">Feuil2!$K$2:$K$171</definedName>
    <definedName name="Villes">'[1]Listes villes'!$A$2:$A$171</definedName>
    <definedName name="_xlnm.Print_Area" localSheetId="0">'Carte de membre'!$B$2:$AH$48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4" i="2"/>
  <c r="K5" i="2"/>
  <c r="K6" i="2"/>
  <c r="K7" i="2"/>
  <c r="K8" i="2"/>
  <c r="K9" i="2"/>
  <c r="K3" i="2"/>
  <c r="W11" i="1"/>
  <c r="G15" i="1"/>
  <c r="W12" i="1"/>
  <c r="W13" i="1"/>
  <c r="W14" i="1"/>
  <c r="G2" i="2"/>
  <c r="G3" i="2"/>
  <c r="G4" i="2"/>
  <c r="G5" i="2"/>
  <c r="G6" i="2" l="1"/>
  <c r="F3" i="2" l="1"/>
  <c r="F4" i="2"/>
  <c r="F5" i="2"/>
  <c r="F2" i="2"/>
  <c r="F6" i="2" l="1"/>
  <c r="AD24" i="1" s="1"/>
  <c r="AD26" i="1" l="1"/>
</calcChain>
</file>

<file path=xl/sharedStrings.xml><?xml version="1.0" encoding="utf-8"?>
<sst xmlns="http://schemas.openxmlformats.org/spreadsheetml/2006/main" count="407" uniqueCount="236">
  <si>
    <t>Site Web : www.apglsf.com</t>
  </si>
  <si>
    <t>Adresse :</t>
  </si>
  <si>
    <t>Ville :</t>
  </si>
  <si>
    <t>Courriel :</t>
  </si>
  <si>
    <t>Code postal :</t>
  </si>
  <si>
    <t>Cellulaire :</t>
  </si>
  <si>
    <t>Nom 1 :</t>
  </si>
  <si>
    <t>Prénom 1 :</t>
  </si>
  <si>
    <t>APGLSF, 204 rue Bureau, Lambton, Qc. G0M 1H0</t>
  </si>
  <si>
    <t>À l'usage de l'association seulement :</t>
  </si>
  <si>
    <t>Non</t>
  </si>
  <si>
    <t>Oui</t>
  </si>
  <si>
    <t>Nom 2 :</t>
  </si>
  <si>
    <t>Nom 3 :</t>
  </si>
  <si>
    <t>Nom 4 :</t>
  </si>
  <si>
    <t>Prénom 2 :</t>
  </si>
  <si>
    <t>Prénom 3 :</t>
  </si>
  <si>
    <t>Prénom 4 :</t>
  </si>
  <si>
    <t>Tél rés :</t>
  </si>
  <si>
    <t>ON</t>
  </si>
  <si>
    <t>LacRiv</t>
  </si>
  <si>
    <t>Grand lac Saint-François (GLSF)</t>
  </si>
  <si>
    <t>Rivière haut Saint-François (RHSF)</t>
  </si>
  <si>
    <t>Sélectionner</t>
  </si>
  <si>
    <t>Nombre de cartes</t>
  </si>
  <si>
    <t>cartes</t>
  </si>
  <si>
    <t>Cotisation totale</t>
  </si>
  <si>
    <t>Tournoi de pêche à la ouananiche (vendredi ou samedi fin mai)</t>
  </si>
  <si>
    <t>Sondage :</t>
  </si>
  <si>
    <t>Adresse de retour :</t>
  </si>
  <si>
    <t>Villes</t>
  </si>
  <si>
    <t>Prov</t>
  </si>
  <si>
    <t>Adstock</t>
  </si>
  <si>
    <t>QC</t>
  </si>
  <si>
    <t>Ancienne Lorette</t>
  </si>
  <si>
    <t>Asbestos</t>
  </si>
  <si>
    <t>Ascot Corner</t>
  </si>
  <si>
    <t>Audet</t>
  </si>
  <si>
    <t>Baie du Febve</t>
  </si>
  <si>
    <t>Beauceville</t>
  </si>
  <si>
    <t>Beaulac</t>
  </si>
  <si>
    <t>Bécancourt</t>
  </si>
  <si>
    <t>Black Lake</t>
  </si>
  <si>
    <t>Boucherville</t>
  </si>
  <si>
    <t>Breakeyville</t>
  </si>
  <si>
    <t>Carbone</t>
  </si>
  <si>
    <t>Channon</t>
  </si>
  <si>
    <t>Charny</t>
  </si>
  <si>
    <t>Chateauguay</t>
  </si>
  <si>
    <t>Chicoutimi</t>
  </si>
  <si>
    <t>Coleraine</t>
  </si>
  <si>
    <t>Compton</t>
  </si>
  <si>
    <t>Contrecœur</t>
  </si>
  <si>
    <t>Cookshire</t>
  </si>
  <si>
    <t>Courcelles</t>
  </si>
  <si>
    <t>Cowansville</t>
  </si>
  <si>
    <t>Danville</t>
  </si>
  <si>
    <t>Disraeli</t>
  </si>
  <si>
    <t>Dixville</t>
  </si>
  <si>
    <t>Dosquet</t>
  </si>
  <si>
    <t>Drummonville</t>
  </si>
  <si>
    <t>East Angus</t>
  </si>
  <si>
    <t>East Brougthon</t>
  </si>
  <si>
    <t>Fort McMurray</t>
  </si>
  <si>
    <t>AL</t>
  </si>
  <si>
    <t>Fossambault</t>
  </si>
  <si>
    <t>Frontenac</t>
  </si>
  <si>
    <t>Gatineau</t>
  </si>
  <si>
    <t>Granby</t>
  </si>
  <si>
    <t>Grondines</t>
  </si>
  <si>
    <t>Ile Bizard</t>
  </si>
  <si>
    <t>Irland</t>
  </si>
  <si>
    <t>Johnville</t>
  </si>
  <si>
    <t>Jonquière</t>
  </si>
  <si>
    <t>Kingsey</t>
  </si>
  <si>
    <t>Kinnear's Mills</t>
  </si>
  <si>
    <t>La Guadeloupe</t>
  </si>
  <si>
    <t>La Malbaie</t>
  </si>
  <si>
    <t>La Patrie</t>
  </si>
  <si>
    <t>Lac au Sable</t>
  </si>
  <si>
    <t>Lac Beauport</t>
  </si>
  <si>
    <t>Lac Drolet</t>
  </si>
  <si>
    <t>Lac Etchemin</t>
  </si>
  <si>
    <t>Lac Kénogamy</t>
  </si>
  <si>
    <t>Lac Mégantic</t>
  </si>
  <si>
    <t>Lambton</t>
  </si>
  <si>
    <t>Laterrière</t>
  </si>
  <si>
    <t>Laurier Station</t>
  </si>
  <si>
    <t>Laval</t>
  </si>
  <si>
    <t>Lester</t>
  </si>
  <si>
    <t>Lévis</t>
  </si>
  <si>
    <t>Magog</t>
  </si>
  <si>
    <t>Marbleton</t>
  </si>
  <si>
    <t>Melbourne</t>
  </si>
  <si>
    <t>Milan</t>
  </si>
  <si>
    <t>Montmagny</t>
  </si>
  <si>
    <t>Montréal</t>
  </si>
  <si>
    <t>Notre Dame des Bois</t>
  </si>
  <si>
    <t>Notre Dame des Pins</t>
  </si>
  <si>
    <t>Orford</t>
  </si>
  <si>
    <t>Plessiville</t>
  </si>
  <si>
    <t>Pont Rouge</t>
  </si>
  <si>
    <t>Porcupine</t>
  </si>
  <si>
    <t>Princeville</t>
  </si>
  <si>
    <t>Québec</t>
  </si>
  <si>
    <t>Richmond</t>
  </si>
  <si>
    <t>Sawyerville</t>
  </si>
  <si>
    <t>Scotstown</t>
  </si>
  <si>
    <t>Scott</t>
  </si>
  <si>
    <t>Shawinigan</t>
  </si>
  <si>
    <t>Sherbrooke</t>
  </si>
  <si>
    <t>Stoneham</t>
  </si>
  <si>
    <t>Stornoway</t>
  </si>
  <si>
    <t>Stratford</t>
  </si>
  <si>
    <t>St-Adrien</t>
  </si>
  <si>
    <t>St-Adrien d'Irlande</t>
  </si>
  <si>
    <t>St-Agapit</t>
  </si>
  <si>
    <t>St-Anselme</t>
  </si>
  <si>
    <t>St-Antoine de Tilly</t>
  </si>
  <si>
    <t>St-Apollinaire</t>
  </si>
  <si>
    <t>St-Augustin</t>
  </si>
  <si>
    <t>St-Basile</t>
  </si>
  <si>
    <t>St-Bruno</t>
  </si>
  <si>
    <t>St-Chrysostome</t>
  </si>
  <si>
    <t>St-Côme</t>
  </si>
  <si>
    <t>St-Constant</t>
  </si>
  <si>
    <t>St-Cyprien des Etchemins</t>
  </si>
  <si>
    <t>St-Denis de Brompton</t>
  </si>
  <si>
    <t>St-Edouard de Lobinière</t>
  </si>
  <si>
    <t>St-Elzéar</t>
  </si>
  <si>
    <t>St-Ephrem</t>
  </si>
  <si>
    <t>St-Étienne</t>
  </si>
  <si>
    <t>St-Évariste</t>
  </si>
  <si>
    <t>St-Ferréol-les-neiges</t>
  </si>
  <si>
    <t>St-Gédéon</t>
  </si>
  <si>
    <t>St-Georges</t>
  </si>
  <si>
    <t>St-Georges de Champlain</t>
  </si>
  <si>
    <t>St-Gilles</t>
  </si>
  <si>
    <t>St-Henri de Lévis</t>
  </si>
  <si>
    <t>St-Hilaire de dorset</t>
  </si>
  <si>
    <t>St-Honoré</t>
  </si>
  <si>
    <t>St-Isidore</t>
  </si>
  <si>
    <t>St-Jacqques</t>
  </si>
  <si>
    <t>St-Jacques de Leeds</t>
  </si>
  <si>
    <t>St-Jacques le majeur</t>
  </si>
  <si>
    <t>St-Jean Chrysostome</t>
  </si>
  <si>
    <t>St-Jean sur Richelieu</t>
  </si>
  <si>
    <t>St-Jean-Bréboeuf</t>
  </si>
  <si>
    <t>St-Joseph</t>
  </si>
  <si>
    <t>St-Jules</t>
  </si>
  <si>
    <t>St-Lambert</t>
  </si>
  <si>
    <t>St-Lambert de Lauzon</t>
  </si>
  <si>
    <t>St-Ludger</t>
  </si>
  <si>
    <t>St-Magloire</t>
  </si>
  <si>
    <t>St-Martin</t>
  </si>
  <si>
    <t>St-Naurisse</t>
  </si>
  <si>
    <t>St-Néré</t>
  </si>
  <si>
    <t>St-Nicolas</t>
  </si>
  <si>
    <t>St-Odilon</t>
  </si>
  <si>
    <t>St-Patrice</t>
  </si>
  <si>
    <t>St-Paul de l'Île aux Noix</t>
  </si>
  <si>
    <t>St-Prosper</t>
  </si>
  <si>
    <t>St-Raymond</t>
  </si>
  <si>
    <t>St-René</t>
  </si>
  <si>
    <t>St-Robert</t>
  </si>
  <si>
    <t>St-Rock</t>
  </si>
  <si>
    <t>St-Romain</t>
  </si>
  <si>
    <t>St-Romuald</t>
  </si>
  <si>
    <t>St-Samuel</t>
  </si>
  <si>
    <t>St-Sébastien</t>
  </si>
  <si>
    <t>St-Théophile</t>
  </si>
  <si>
    <t>St-Ubalde</t>
  </si>
  <si>
    <t>St-Valier</t>
  </si>
  <si>
    <t>St-Victor</t>
  </si>
  <si>
    <t xml:space="preserve">Ste-Agathe </t>
  </si>
  <si>
    <t>Ste-Anne de la Pérade</t>
  </si>
  <si>
    <t>Ste-Aurélie</t>
  </si>
  <si>
    <t>Ste-Brigite de Laval</t>
  </si>
  <si>
    <t>Ste-Catherine</t>
  </si>
  <si>
    <t>Ste-Catherine de la JC</t>
  </si>
  <si>
    <t>Ste-Clothilde</t>
  </si>
  <si>
    <t>Ste-Croix</t>
  </si>
  <si>
    <t>Ste-Julie</t>
  </si>
  <si>
    <t>Ste-Marguerite</t>
  </si>
  <si>
    <t>Ste-Marguerite de Lingwick</t>
  </si>
  <si>
    <t>Ste-Marie</t>
  </si>
  <si>
    <t>Ste-Praxède</t>
  </si>
  <si>
    <t>Ste-Thérèse</t>
  </si>
  <si>
    <t>Ste-Thide</t>
  </si>
  <si>
    <t>Thetford Mines</t>
  </si>
  <si>
    <t>Tring Jonction</t>
  </si>
  <si>
    <t>Trois-Rivières</t>
  </si>
  <si>
    <t>Val Bélair</t>
  </si>
  <si>
    <t>Valcartier</t>
  </si>
  <si>
    <t>Valcourt</t>
  </si>
  <si>
    <t>Vallée-Jonction</t>
  </si>
  <si>
    <t>Varennes</t>
  </si>
  <si>
    <t>Victoriaville</t>
  </si>
  <si>
    <t>Warwick</t>
  </si>
  <si>
    <t>Windsor</t>
  </si>
  <si>
    <t>Windham</t>
  </si>
  <si>
    <t>ME</t>
  </si>
  <si>
    <t>Woburn</t>
  </si>
  <si>
    <t>Yamaska</t>
  </si>
  <si>
    <t>Ville</t>
  </si>
  <si>
    <t>Oui / Non</t>
  </si>
  <si>
    <t>@</t>
  </si>
  <si>
    <r>
      <t xml:space="preserve">Vous pouvez inscrire un maximum de 4 membres à la fois </t>
    </r>
    <r>
      <rPr>
        <b/>
        <sz val="10"/>
        <rFont val="Arial"/>
        <family val="2"/>
      </rPr>
      <t>avec la même adresse.</t>
    </r>
  </si>
  <si>
    <r>
      <t>Noter que le coût de la carte de membre est de</t>
    </r>
    <r>
      <rPr>
        <b/>
        <sz val="10"/>
        <rFont val="Arial"/>
        <family val="2"/>
      </rPr>
      <t xml:space="preserve"> 25$, dont 20$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ainsi que les dons </t>
    </r>
    <r>
      <rPr>
        <sz val="10"/>
        <rFont val="Arial"/>
        <family val="2"/>
      </rPr>
      <t>sont consacrés exclusivement à l’achat de poissons, à la restauration des frayères et aux études relatives à la pêche.</t>
    </r>
  </si>
  <si>
    <r>
      <rPr>
        <b/>
        <sz val="10"/>
        <color rgb="FF000000"/>
        <rFont val="Arial"/>
        <family val="2"/>
      </rPr>
      <t>Dépanneur St-François :</t>
    </r>
    <r>
      <rPr>
        <sz val="10"/>
        <color rgb="FF000000"/>
        <rFont val="Arial"/>
        <family val="2"/>
      </rPr>
      <t xml:space="preserve"> 2 pour 1 sur les articles de Pro-Pêche disponibles en magasin (d'une valeur max de 10$), utilisation unique</t>
    </r>
  </si>
  <si>
    <t>Nombre de cartes (calculé automatiquement)</t>
  </si>
  <si>
    <t>Avantages de la carte de membre :</t>
  </si>
  <si>
    <r>
      <t xml:space="preserve">Boulangerie Lambton : </t>
    </r>
    <r>
      <rPr>
        <sz val="10"/>
        <color rgb="FF000000"/>
        <rFont val="Arial"/>
        <family val="2"/>
      </rPr>
      <t>à l’achat d’un pain, obtenez à moitié prix le 2</t>
    </r>
    <r>
      <rPr>
        <vertAlign val="superscript"/>
        <sz val="10"/>
        <color rgb="FF000000"/>
        <rFont val="Arial"/>
        <family val="2"/>
      </rPr>
      <t>ième</t>
    </r>
    <r>
      <rPr>
        <sz val="10"/>
        <color rgb="FF000000"/>
        <rFont val="Arial"/>
        <family val="2"/>
      </rPr>
      <t> pain de valeur équivalente ou moindre. Valide 3 fois pour la période de juin, juillet et août</t>
    </r>
  </si>
  <si>
    <t>Contribution supplémentaire volontaire (ensemencements, frayères et études du lac)</t>
  </si>
  <si>
    <t>Payé chèque no :</t>
  </si>
  <si>
    <t>Payé argent :</t>
  </si>
  <si>
    <t># Carte de membre :</t>
  </si>
  <si>
    <t>Compléter le formulaire d'adhésion à l'écran, l'imprimer et poster votre chèque</t>
  </si>
  <si>
    <t>Merci de bien vouloir compléter les champs en bleu.</t>
  </si>
  <si>
    <t>Êtes-vous intéressé(e) à devenir bénévole pour votre association?</t>
  </si>
  <si>
    <t>Date paiement :</t>
  </si>
  <si>
    <r>
      <t xml:space="preserve">La Source : </t>
    </r>
    <r>
      <rPr>
        <sz val="10"/>
        <rFont val="Arial"/>
        <family val="2"/>
      </rPr>
      <t>à l'achat d'un plat principal recevez une fois une bière 20 onces</t>
    </r>
  </si>
  <si>
    <t>Date du prochain tournoi de pêche à la ouananiche</t>
  </si>
  <si>
    <t>apglsf@hotmail.com</t>
  </si>
  <si>
    <t>Courriel</t>
  </si>
  <si>
    <t>apglsf</t>
  </si>
  <si>
    <t>Paiement par interac :</t>
  </si>
  <si>
    <t>Paiement en ligne Paypal :</t>
  </si>
  <si>
    <t>https://www.apglsf.com/carte-de-membre-en-ligne-2021/</t>
  </si>
  <si>
    <t>Question……..... :</t>
  </si>
  <si>
    <t>Adresse courriel. :</t>
  </si>
  <si>
    <t>Mot de passe…. :</t>
  </si>
  <si>
    <t>Payé interac :</t>
  </si>
  <si>
    <t xml:space="preserve">                     RENOUVELER / ACHETER VOTRE CARTE DE MEMBRE 2026</t>
  </si>
  <si>
    <t>Cotisation pour la carte de membre 2026 :</t>
  </si>
  <si>
    <t>Samedi 2026-05-23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</si>
</sst>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$&quot;"/>
    <numFmt numFmtId="165" formatCode="[&lt;=9999999]###\-####;###\-###\-####"/>
    <numFmt numFmtId="166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rgb="FF0036A2"/>
      <name val="Arial"/>
      <family val="2"/>
    </font>
    <font>
      <sz val="10"/>
      <color rgb="FF0036A2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Calibri"/>
      <family val="2"/>
      <scheme val="minor"/>
    </font>
    <font>
      <b/>
      <i/>
      <sz val="10"/>
      <color rgb="FFC00000"/>
      <name val="Arial"/>
      <family val="2"/>
    </font>
    <font>
      <b/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thin">
        <color theme="0" tint="-0.499984740745262"/>
      </right>
      <top/>
      <bottom style="hair">
        <color indexed="64"/>
      </bottom>
      <diagonal/>
    </border>
    <border>
      <left style="hair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 tint="-0.499984740745262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7" xfId="0" applyFont="1" applyBorder="1"/>
    <xf numFmtId="0" fontId="2" fillId="0" borderId="12" xfId="0" applyFont="1" applyBorder="1"/>
    <xf numFmtId="0" fontId="3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Fill="1" applyBorder="1"/>
    <xf numFmtId="0" fontId="5" fillId="0" borderId="0" xfId="0" applyNumberFormat="1" applyFont="1" applyFill="1" applyBorder="1" applyAlignment="1" applyProtection="1">
      <protection locked="0"/>
    </xf>
    <xf numFmtId="0" fontId="2" fillId="0" borderId="6" xfId="0" applyFont="1" applyBorder="1"/>
    <xf numFmtId="0" fontId="2" fillId="0" borderId="5" xfId="0" applyFont="1" applyBorder="1"/>
    <xf numFmtId="0" fontId="13" fillId="0" borderId="0" xfId="0" applyFont="1" applyBorder="1" applyAlignment="1">
      <alignment horizontal="left" vertical="center" wrapText="1" readingOrder="1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3" fillId="4" borderId="7" xfId="0" applyFont="1" applyFill="1" applyBorder="1"/>
    <xf numFmtId="0" fontId="4" fillId="4" borderId="7" xfId="0" applyFont="1" applyFill="1" applyBorder="1" applyAlignment="1">
      <alignment horizontal="right" vertical="center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12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164" fontId="6" fillId="4" borderId="8" xfId="0" applyNumberFormat="1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164" fontId="6" fillId="4" borderId="10" xfId="0" applyNumberFormat="1" applyFont="1" applyFill="1" applyBorder="1" applyAlignment="1">
      <alignment horizontal="right" vertical="center"/>
    </xf>
    <xf numFmtId="164" fontId="6" fillId="4" borderId="11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3" fillId="5" borderId="0" xfId="0" applyFont="1" applyFill="1" applyBorder="1"/>
    <xf numFmtId="0" fontId="4" fillId="5" borderId="0" xfId="0" applyFont="1" applyFill="1" applyBorder="1" applyAlignment="1">
      <alignment horizontal="right" vertical="center"/>
    </xf>
    <xf numFmtId="0" fontId="15" fillId="5" borderId="8" xfId="1" applyFill="1" applyBorder="1" applyAlignment="1">
      <alignment horizontal="left" vertical="center"/>
    </xf>
    <xf numFmtId="0" fontId="4" fillId="5" borderId="5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left" vertical="center"/>
    </xf>
    <xf numFmtId="0" fontId="3" fillId="5" borderId="10" xfId="0" applyFont="1" applyFill="1" applyBorder="1"/>
    <xf numFmtId="0" fontId="4" fillId="5" borderId="10" xfId="0" applyFont="1" applyFill="1" applyBorder="1" applyAlignment="1">
      <alignment horizontal="right" vertical="center"/>
    </xf>
    <xf numFmtId="0" fontId="4" fillId="5" borderId="11" xfId="0" applyFont="1" applyFill="1" applyBorder="1" applyAlignment="1">
      <alignment horizontal="right" vertical="center"/>
    </xf>
    <xf numFmtId="0" fontId="17" fillId="5" borderId="6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right" vertical="center"/>
    </xf>
    <xf numFmtId="0" fontId="18" fillId="5" borderId="7" xfId="0" applyFont="1" applyFill="1" applyBorder="1"/>
    <xf numFmtId="0" fontId="18" fillId="5" borderId="12" xfId="0" applyFont="1" applyFill="1" applyBorder="1"/>
    <xf numFmtId="0" fontId="17" fillId="4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wrapText="1"/>
    </xf>
    <xf numFmtId="0" fontId="6" fillId="0" borderId="0" xfId="0" applyFont="1" applyBorder="1" applyAlignment="1">
      <alignment horizontal="justify" wrapText="1"/>
    </xf>
    <xf numFmtId="0" fontId="6" fillId="0" borderId="8" xfId="0" applyFont="1" applyBorder="1" applyAlignment="1">
      <alignment horizontal="justify" wrapText="1"/>
    </xf>
    <xf numFmtId="0" fontId="12" fillId="0" borderId="5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top" wrapText="1" readingOrder="1"/>
    </xf>
    <xf numFmtId="0" fontId="13" fillId="0" borderId="10" xfId="0" applyFont="1" applyBorder="1" applyAlignment="1">
      <alignment horizontal="justify" vertical="top" wrapText="1" readingOrder="1"/>
    </xf>
    <xf numFmtId="0" fontId="13" fillId="0" borderId="11" xfId="0" applyFont="1" applyBorder="1" applyAlignment="1">
      <alignment horizontal="justify" vertical="top" wrapText="1" readingOrder="1"/>
    </xf>
    <xf numFmtId="164" fontId="6" fillId="0" borderId="4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40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164" fontId="8" fillId="2" borderId="42" xfId="0" applyNumberFormat="1" applyFont="1" applyFill="1" applyBorder="1" applyAlignment="1" applyProtection="1">
      <alignment horizontal="right" vertical="center"/>
      <protection locked="0"/>
    </xf>
    <xf numFmtId="164" fontId="8" fillId="2" borderId="43" xfId="0" applyNumberFormat="1" applyFont="1" applyFill="1" applyBorder="1" applyAlignment="1" applyProtection="1">
      <alignment horizontal="right" vertical="center"/>
      <protection locked="0"/>
    </xf>
    <xf numFmtId="164" fontId="6" fillId="0" borderId="42" xfId="0" applyNumberFormat="1" applyFont="1" applyBorder="1" applyAlignment="1">
      <alignment horizontal="right" vertical="center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8" fillId="2" borderId="21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165" fontId="8" fillId="2" borderId="17" xfId="0" applyNumberFormat="1" applyFont="1" applyFill="1" applyBorder="1" applyAlignment="1" applyProtection="1">
      <alignment horizontal="left" vertical="center"/>
      <protection locked="0"/>
    </xf>
    <xf numFmtId="165" fontId="8" fillId="2" borderId="18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left" vertical="center"/>
      <protection locked="0"/>
    </xf>
    <xf numFmtId="15" fontId="9" fillId="0" borderId="2" xfId="0" applyNumberFormat="1" applyFont="1" applyBorder="1" applyAlignment="1">
      <alignment horizontal="center" vertical="center"/>
    </xf>
    <xf numFmtId="15" fontId="9" fillId="0" borderId="3" xfId="0" applyNumberFormat="1" applyFont="1" applyBorder="1" applyAlignment="1">
      <alignment horizontal="center" vertical="center"/>
    </xf>
    <xf numFmtId="15" fontId="9" fillId="0" borderId="4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6" fillId="0" borderId="44" xfId="0" applyNumberFormat="1" applyFont="1" applyBorder="1" applyAlignment="1">
      <alignment horizontal="right" vertical="center"/>
    </xf>
    <xf numFmtId="164" fontId="6" fillId="0" borderId="45" xfId="0" applyNumberFormat="1" applyFont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41" xfId="0" applyNumberFormat="1" applyFont="1" applyBorder="1" applyAlignment="1">
      <alignment horizontal="center" vertical="center"/>
    </xf>
    <xf numFmtId="165" fontId="8" fillId="2" borderId="37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16" fillId="4" borderId="0" xfId="1" applyFont="1" applyFill="1" applyBorder="1" applyAlignment="1">
      <alignment horizontal="left" vertical="top" wrapText="1"/>
    </xf>
    <xf numFmtId="0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15" fillId="5" borderId="0" xfId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166" fontId="20" fillId="6" borderId="4" xfId="0" applyNumberFormat="1" applyFont="1" applyFill="1" applyBorder="1" applyAlignment="1" applyProtection="1">
      <alignment horizontal="center" vertical="center"/>
      <protection locked="0"/>
    </xf>
    <xf numFmtId="166" fontId="20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3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123825</xdr:rowOff>
    </xdr:from>
    <xdr:to>
      <xdr:col>8</xdr:col>
      <xdr:colOff>72788</xdr:colOff>
      <xdr:row>5</xdr:row>
      <xdr:rowOff>180975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14350"/>
          <a:ext cx="1187213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les_2/Documents/My%20Documents/Personel/Fichiers%20courants/Ass%20p&#234;cheurs%20APGLSF/Membres/2021/2021-05-08%20Liste%20me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ltat1"/>
      <sheetName val="Feuil2"/>
      <sheetName val="Feuil1"/>
      <sheetName val="Résultat 2021"/>
      <sheetName val="Membres 2011 2021"/>
      <sheetName val="Balancer Caisses"/>
      <sheetName val="Listes villes"/>
      <sheetName val="Statut"/>
      <sheetName val="Liste 2"/>
      <sheetName val="Info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0</v>
          </cell>
        </row>
        <row r="3">
          <cell r="A3" t="str">
            <v>Adstock</v>
          </cell>
        </row>
        <row r="4">
          <cell r="A4" t="str">
            <v>Ancienne Lorette</v>
          </cell>
        </row>
        <row r="5">
          <cell r="A5" t="str">
            <v>Asbestos</v>
          </cell>
        </row>
        <row r="6">
          <cell r="A6" t="str">
            <v>Ascot Corner</v>
          </cell>
        </row>
        <row r="7">
          <cell r="A7" t="str">
            <v>Audet</v>
          </cell>
        </row>
        <row r="8">
          <cell r="A8" t="str">
            <v>Baie du Febve</v>
          </cell>
        </row>
        <row r="9">
          <cell r="A9" t="str">
            <v>Beauceville</v>
          </cell>
        </row>
        <row r="10">
          <cell r="A10" t="str">
            <v>Beaulac</v>
          </cell>
        </row>
        <row r="11">
          <cell r="A11" t="str">
            <v>Bécancourt</v>
          </cell>
        </row>
        <row r="12">
          <cell r="A12" t="str">
            <v>Black Lake</v>
          </cell>
        </row>
        <row r="13">
          <cell r="A13" t="str">
            <v>Boucherville</v>
          </cell>
        </row>
        <row r="14">
          <cell r="A14" t="str">
            <v>Breakeyville</v>
          </cell>
        </row>
        <row r="15">
          <cell r="A15" t="str">
            <v>Carbone</v>
          </cell>
        </row>
        <row r="16">
          <cell r="A16" t="str">
            <v>Channon</v>
          </cell>
        </row>
        <row r="17">
          <cell r="A17" t="str">
            <v>Charny</v>
          </cell>
        </row>
        <row r="18">
          <cell r="A18" t="str">
            <v>Chateauguay</v>
          </cell>
        </row>
        <row r="19">
          <cell r="A19" t="str">
            <v>Chicoutimi</v>
          </cell>
        </row>
        <row r="20">
          <cell r="A20" t="str">
            <v>Coleraine</v>
          </cell>
        </row>
        <row r="21">
          <cell r="A21" t="str">
            <v>Compton</v>
          </cell>
        </row>
        <row r="22">
          <cell r="A22" t="str">
            <v>Contrecœur</v>
          </cell>
        </row>
        <row r="23">
          <cell r="A23" t="str">
            <v>Cookshire</v>
          </cell>
        </row>
        <row r="24">
          <cell r="A24" t="str">
            <v>Courcelles</v>
          </cell>
        </row>
        <row r="25">
          <cell r="A25" t="str">
            <v>Cowansville</v>
          </cell>
        </row>
        <row r="26">
          <cell r="A26" t="str">
            <v>Danville</v>
          </cell>
        </row>
        <row r="27">
          <cell r="A27" t="str">
            <v>Disraeli</v>
          </cell>
        </row>
        <row r="28">
          <cell r="A28" t="str">
            <v>Dixville</v>
          </cell>
        </row>
        <row r="29">
          <cell r="A29" t="str">
            <v>Dosquet</v>
          </cell>
        </row>
        <row r="30">
          <cell r="A30" t="str">
            <v>Drummonville</v>
          </cell>
        </row>
        <row r="31">
          <cell r="A31" t="str">
            <v>East Angus</v>
          </cell>
        </row>
        <row r="32">
          <cell r="A32" t="str">
            <v>East Brougthon</v>
          </cell>
        </row>
        <row r="33">
          <cell r="A33" t="str">
            <v>Fort McMurray</v>
          </cell>
        </row>
        <row r="34">
          <cell r="A34" t="str">
            <v>Fossambault</v>
          </cell>
        </row>
        <row r="35">
          <cell r="A35" t="str">
            <v>Frontenac</v>
          </cell>
        </row>
        <row r="36">
          <cell r="A36" t="str">
            <v>Gatineau</v>
          </cell>
        </row>
        <row r="37">
          <cell r="A37" t="str">
            <v>Granby</v>
          </cell>
        </row>
        <row r="38">
          <cell r="A38" t="str">
            <v>Grondines</v>
          </cell>
        </row>
        <row r="39">
          <cell r="A39" t="str">
            <v>Ile Bizard</v>
          </cell>
        </row>
        <row r="40">
          <cell r="A40" t="str">
            <v>Irland</v>
          </cell>
        </row>
        <row r="41">
          <cell r="A41" t="str">
            <v>Johnville</v>
          </cell>
        </row>
        <row r="42">
          <cell r="A42" t="str">
            <v>Jonquière</v>
          </cell>
        </row>
        <row r="43">
          <cell r="A43" t="str">
            <v>Kingsey</v>
          </cell>
        </row>
        <row r="44">
          <cell r="A44" t="str">
            <v>Kinnear's Mills</v>
          </cell>
        </row>
        <row r="45">
          <cell r="A45" t="str">
            <v>La Guadeloupe</v>
          </cell>
        </row>
        <row r="46">
          <cell r="A46" t="str">
            <v>La Malbaie</v>
          </cell>
        </row>
        <row r="47">
          <cell r="A47" t="str">
            <v>La Patrie</v>
          </cell>
        </row>
        <row r="48">
          <cell r="A48" t="str">
            <v>Lac au Sable</v>
          </cell>
        </row>
        <row r="49">
          <cell r="A49" t="str">
            <v>Lac Beauport</v>
          </cell>
        </row>
        <row r="50">
          <cell r="A50" t="str">
            <v>Lac Drolet</v>
          </cell>
        </row>
        <row r="51">
          <cell r="A51" t="str">
            <v>Lac Etchemin</v>
          </cell>
        </row>
        <row r="52">
          <cell r="A52" t="str">
            <v>Lac Kénogamy</v>
          </cell>
        </row>
        <row r="53">
          <cell r="A53" t="str">
            <v>Lac Mégantic</v>
          </cell>
        </row>
        <row r="54">
          <cell r="A54" t="str">
            <v>Lambton</v>
          </cell>
        </row>
        <row r="55">
          <cell r="A55" t="str">
            <v>Laterrière</v>
          </cell>
        </row>
        <row r="56">
          <cell r="A56" t="str">
            <v>Laurier Station</v>
          </cell>
        </row>
        <row r="57">
          <cell r="A57" t="str">
            <v>Laval</v>
          </cell>
        </row>
        <row r="58">
          <cell r="A58" t="str">
            <v>Lester</v>
          </cell>
        </row>
        <row r="59">
          <cell r="A59" t="str">
            <v>Lévis</v>
          </cell>
        </row>
        <row r="60">
          <cell r="A60" t="str">
            <v>Magog</v>
          </cell>
        </row>
        <row r="61">
          <cell r="A61" t="str">
            <v>Marbleton</v>
          </cell>
        </row>
        <row r="62">
          <cell r="A62" t="str">
            <v>Melbourne</v>
          </cell>
        </row>
        <row r="63">
          <cell r="A63" t="str">
            <v>Milan</v>
          </cell>
        </row>
        <row r="64">
          <cell r="A64" t="str">
            <v>Montmagny</v>
          </cell>
        </row>
        <row r="65">
          <cell r="A65" t="str">
            <v>Montréal</v>
          </cell>
        </row>
        <row r="66">
          <cell r="A66" t="str">
            <v>Notre Dame des Bois</v>
          </cell>
        </row>
        <row r="67">
          <cell r="A67" t="str">
            <v>Notre Dame des Pins</v>
          </cell>
        </row>
        <row r="68">
          <cell r="A68" t="str">
            <v>Orford</v>
          </cell>
        </row>
        <row r="69">
          <cell r="A69" t="str">
            <v>Plessiville</v>
          </cell>
        </row>
        <row r="70">
          <cell r="A70" t="str">
            <v>Pont Rouge</v>
          </cell>
        </row>
        <row r="71">
          <cell r="A71" t="str">
            <v>Porcupine</v>
          </cell>
        </row>
        <row r="72">
          <cell r="A72" t="str">
            <v>Princeville</v>
          </cell>
        </row>
        <row r="73">
          <cell r="A73" t="str">
            <v>Québec</v>
          </cell>
        </row>
        <row r="74">
          <cell r="A74" t="str">
            <v>Richmond</v>
          </cell>
        </row>
        <row r="75">
          <cell r="A75" t="str">
            <v>Sawyerville</v>
          </cell>
        </row>
        <row r="76">
          <cell r="A76" t="str">
            <v>Scotstown</v>
          </cell>
        </row>
        <row r="77">
          <cell r="A77" t="str">
            <v>Scott</v>
          </cell>
        </row>
        <row r="78">
          <cell r="A78" t="str">
            <v>Shawinigan</v>
          </cell>
        </row>
        <row r="79">
          <cell r="A79" t="str">
            <v>Sherbrooke</v>
          </cell>
        </row>
        <row r="80">
          <cell r="A80" t="str">
            <v>Stoneham</v>
          </cell>
        </row>
        <row r="81">
          <cell r="A81" t="str">
            <v>Stornoway</v>
          </cell>
        </row>
        <row r="82">
          <cell r="A82" t="str">
            <v>Stratford</v>
          </cell>
        </row>
        <row r="83">
          <cell r="A83" t="str">
            <v>St-Adrien</v>
          </cell>
        </row>
        <row r="84">
          <cell r="A84" t="str">
            <v>St-Adrien d'Irlande</v>
          </cell>
        </row>
        <row r="85">
          <cell r="A85" t="str">
            <v>St-Agapit</v>
          </cell>
        </row>
        <row r="86">
          <cell r="A86" t="str">
            <v>St-Anselme</v>
          </cell>
        </row>
        <row r="87">
          <cell r="A87" t="str">
            <v>St-Antoine de Tilly</v>
          </cell>
        </row>
        <row r="88">
          <cell r="A88" t="str">
            <v>St-Apollinaire</v>
          </cell>
        </row>
        <row r="89">
          <cell r="A89" t="str">
            <v>St-Augustin</v>
          </cell>
        </row>
        <row r="90">
          <cell r="A90" t="str">
            <v>St-Basile</v>
          </cell>
        </row>
        <row r="91">
          <cell r="A91" t="str">
            <v>St-Bruno</v>
          </cell>
        </row>
        <row r="92">
          <cell r="A92" t="str">
            <v>St-Chrysostome</v>
          </cell>
        </row>
        <row r="93">
          <cell r="A93" t="str">
            <v>St-Côme</v>
          </cell>
        </row>
        <row r="94">
          <cell r="A94" t="str">
            <v>St-Constant</v>
          </cell>
        </row>
        <row r="95">
          <cell r="A95" t="str">
            <v>St-Cyprien des Etchemins</v>
          </cell>
        </row>
        <row r="96">
          <cell r="A96" t="str">
            <v>St-Denis de Brompton</v>
          </cell>
        </row>
        <row r="97">
          <cell r="A97" t="str">
            <v>St-Edouard de Lobinière</v>
          </cell>
        </row>
        <row r="98">
          <cell r="A98" t="str">
            <v>St-Elzéar</v>
          </cell>
        </row>
        <row r="99">
          <cell r="A99" t="str">
            <v>St-Ephrem</v>
          </cell>
        </row>
        <row r="100">
          <cell r="A100" t="str">
            <v>St-Étienne</v>
          </cell>
        </row>
        <row r="101">
          <cell r="A101" t="str">
            <v>St-Évariste</v>
          </cell>
        </row>
        <row r="102">
          <cell r="A102" t="str">
            <v>St-Ferréol-les-neiges</v>
          </cell>
        </row>
        <row r="103">
          <cell r="A103" t="str">
            <v>St-Gédéon</v>
          </cell>
        </row>
        <row r="104">
          <cell r="A104" t="str">
            <v>St-Georges</v>
          </cell>
        </row>
        <row r="105">
          <cell r="A105" t="str">
            <v>St-Georges de Champlain</v>
          </cell>
        </row>
        <row r="106">
          <cell r="A106" t="str">
            <v>St-Gilles</v>
          </cell>
        </row>
        <row r="107">
          <cell r="A107" t="str">
            <v>St-Henri de Lévis</v>
          </cell>
        </row>
        <row r="108">
          <cell r="A108" t="str">
            <v>St-Hilaire de dorset</v>
          </cell>
        </row>
        <row r="109">
          <cell r="A109" t="str">
            <v>St-Honoré</v>
          </cell>
        </row>
        <row r="110">
          <cell r="A110" t="str">
            <v>St-Isidore</v>
          </cell>
        </row>
        <row r="111">
          <cell r="A111" t="str">
            <v>St-Jacqques</v>
          </cell>
        </row>
        <row r="112">
          <cell r="A112" t="str">
            <v>St-Jacques de Leeds</v>
          </cell>
        </row>
        <row r="113">
          <cell r="A113" t="str">
            <v>St-Jacques le majeur</v>
          </cell>
        </row>
        <row r="114">
          <cell r="A114" t="str">
            <v>St-Jean Chrysostome</v>
          </cell>
        </row>
        <row r="115">
          <cell r="A115" t="str">
            <v>St-Jean sur Richelieu</v>
          </cell>
        </row>
        <row r="116">
          <cell r="A116" t="str">
            <v>St-Jean-Bréboeuf</v>
          </cell>
        </row>
        <row r="117">
          <cell r="A117" t="str">
            <v>St-Joseph</v>
          </cell>
        </row>
        <row r="118">
          <cell r="A118" t="str">
            <v>St-Jules</v>
          </cell>
        </row>
        <row r="119">
          <cell r="A119" t="str">
            <v>St-Lambert</v>
          </cell>
        </row>
        <row r="120">
          <cell r="A120" t="str">
            <v>St-Lambert de Lauzon</v>
          </cell>
        </row>
        <row r="121">
          <cell r="A121" t="str">
            <v>St-Ludger</v>
          </cell>
        </row>
        <row r="122">
          <cell r="A122" t="str">
            <v>St-Magloire</v>
          </cell>
        </row>
        <row r="123">
          <cell r="A123" t="str">
            <v>St-Martin</v>
          </cell>
        </row>
        <row r="124">
          <cell r="A124" t="str">
            <v>St-Naurisse</v>
          </cell>
        </row>
        <row r="125">
          <cell r="A125" t="str">
            <v>St-Néré</v>
          </cell>
        </row>
        <row r="126">
          <cell r="A126" t="str">
            <v>St-Nicolas</v>
          </cell>
        </row>
        <row r="127">
          <cell r="A127" t="str">
            <v>St-Odilon</v>
          </cell>
        </row>
        <row r="128">
          <cell r="A128" t="str">
            <v>St-Patrice</v>
          </cell>
        </row>
        <row r="129">
          <cell r="A129" t="str">
            <v>St-Paul de l'Île aux Noix</v>
          </cell>
        </row>
        <row r="130">
          <cell r="A130" t="str">
            <v>St-Prosper</v>
          </cell>
        </row>
        <row r="131">
          <cell r="A131" t="str">
            <v>St-Raymond</v>
          </cell>
        </row>
        <row r="132">
          <cell r="A132" t="str">
            <v>St-René</v>
          </cell>
        </row>
        <row r="133">
          <cell r="A133" t="str">
            <v>St-Robert</v>
          </cell>
        </row>
        <row r="134">
          <cell r="A134" t="str">
            <v>St-Rock</v>
          </cell>
        </row>
        <row r="135">
          <cell r="A135" t="str">
            <v>St-Romain</v>
          </cell>
        </row>
        <row r="136">
          <cell r="A136" t="str">
            <v>St-Romuald</v>
          </cell>
        </row>
        <row r="137">
          <cell r="A137" t="str">
            <v>St-Samuel</v>
          </cell>
        </row>
        <row r="138">
          <cell r="A138" t="str">
            <v>St-Sébastien</v>
          </cell>
        </row>
        <row r="139">
          <cell r="A139" t="str">
            <v>St-Théophile</v>
          </cell>
        </row>
        <row r="140">
          <cell r="A140" t="str">
            <v>St-Ubalde</v>
          </cell>
        </row>
        <row r="141">
          <cell r="A141" t="str">
            <v>St-Valier</v>
          </cell>
        </row>
        <row r="142">
          <cell r="A142" t="str">
            <v>St-Victor</v>
          </cell>
        </row>
        <row r="143">
          <cell r="A143" t="str">
            <v xml:space="preserve">Ste-Agathe </v>
          </cell>
        </row>
        <row r="144">
          <cell r="A144" t="str">
            <v>Ste-Anne de la Pérade</v>
          </cell>
        </row>
        <row r="145">
          <cell r="A145" t="str">
            <v>Ste-Aurélie</v>
          </cell>
        </row>
        <row r="146">
          <cell r="A146" t="str">
            <v>Ste-Brigite de Laval</v>
          </cell>
        </row>
        <row r="147">
          <cell r="A147" t="str">
            <v>Ste-Catherine</v>
          </cell>
        </row>
        <row r="148">
          <cell r="A148" t="str">
            <v>Ste-Catherine de la JC</v>
          </cell>
        </row>
        <row r="149">
          <cell r="A149" t="str">
            <v>Ste-Clothilde</v>
          </cell>
        </row>
        <row r="150">
          <cell r="A150" t="str">
            <v>Ste-Croix</v>
          </cell>
        </row>
        <row r="151">
          <cell r="A151" t="str">
            <v>Ste-Julie</v>
          </cell>
        </row>
        <row r="152">
          <cell r="A152" t="str">
            <v>Ste-Marguerite</v>
          </cell>
        </row>
        <row r="153">
          <cell r="A153" t="str">
            <v>Ste-Marguerite de Lingwick</v>
          </cell>
        </row>
        <row r="154">
          <cell r="A154" t="str">
            <v>Ste-Marie</v>
          </cell>
        </row>
        <row r="155">
          <cell r="A155" t="str">
            <v>Ste-Praxède</v>
          </cell>
        </row>
        <row r="156">
          <cell r="A156" t="str">
            <v>Ste-Thérèse</v>
          </cell>
        </row>
        <row r="157">
          <cell r="A157" t="str">
            <v>Ste-Thide</v>
          </cell>
        </row>
        <row r="158">
          <cell r="A158" t="str">
            <v>Thetford Mines</v>
          </cell>
        </row>
        <row r="159">
          <cell r="A159" t="str">
            <v>Tring Jonction</v>
          </cell>
        </row>
        <row r="160">
          <cell r="A160" t="str">
            <v>Trois-Rivières</v>
          </cell>
        </row>
        <row r="161">
          <cell r="A161" t="str">
            <v>Val Bélair</v>
          </cell>
        </row>
        <row r="162">
          <cell r="A162" t="str">
            <v>Valcartier</v>
          </cell>
        </row>
        <row r="163">
          <cell r="A163" t="str">
            <v>Valcourt</v>
          </cell>
        </row>
        <row r="164">
          <cell r="A164" t="str">
            <v>Vallée-Jonction</v>
          </cell>
        </row>
        <row r="165">
          <cell r="A165" t="str">
            <v>Varennes</v>
          </cell>
        </row>
        <row r="166">
          <cell r="A166" t="str">
            <v>Victoriaville</v>
          </cell>
        </row>
        <row r="167">
          <cell r="A167" t="str">
            <v>Warwick</v>
          </cell>
        </row>
        <row r="168">
          <cell r="A168" t="str">
            <v>Windsor</v>
          </cell>
        </row>
        <row r="169">
          <cell r="A169" t="str">
            <v>Windham</v>
          </cell>
        </row>
        <row r="170">
          <cell r="A170" t="str">
            <v>Woburn</v>
          </cell>
        </row>
        <row r="171">
          <cell r="A171" t="str">
            <v>Yamaska</v>
          </cell>
        </row>
      </sheetData>
      <sheetData sheetId="7"/>
      <sheetData sheetId="8">
        <row r="3">
          <cell r="A3" t="str">
            <v>QC</v>
          </cell>
        </row>
        <row r="4">
          <cell r="A4" t="str">
            <v>ON</v>
          </cell>
        </row>
        <row r="5">
          <cell r="A5" t="str">
            <v>AL</v>
          </cell>
        </row>
        <row r="6">
          <cell r="A6" t="str">
            <v>Me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pglsf.com/carte-de-membre-en-ligne-2021/" TargetMode="External"/><Relationship Id="rId1" Type="http://schemas.openxmlformats.org/officeDocument/2006/relationships/hyperlink" Target="mailto:apglsf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showGridLines="0" tabSelected="1" zoomScaleNormal="100" workbookViewId="0">
      <pane xSplit="35" topLeftCell="AJ1" activePane="topRight" state="frozen"/>
      <selection pane="topRight" activeCell="AB40" sqref="AB40:AG40"/>
    </sheetView>
  </sheetViews>
  <sheetFormatPr baseColWidth="10" defaultRowHeight="12.75" x14ac:dyDescent="0.2"/>
  <cols>
    <col min="1" max="35" width="2.85546875" style="3" customWidth="1"/>
    <col min="36" max="36" width="1.7109375" style="3" customWidth="1"/>
    <col min="37" max="16384" width="11.42578125" style="3"/>
  </cols>
  <sheetData>
    <row r="1" spans="1:3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7.5" customHeight="1" x14ac:dyDescent="0.2">
      <c r="A2" s="2"/>
      <c r="B2" s="1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2"/>
    </row>
    <row r="3" spans="1:35" ht="18" customHeight="1" x14ac:dyDescent="0.2">
      <c r="A3" s="2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8"/>
      <c r="AI3" s="2"/>
    </row>
    <row r="4" spans="1:35" ht="18" customHeight="1" x14ac:dyDescent="0.2">
      <c r="A4" s="2"/>
      <c r="B4" s="17"/>
      <c r="C4" s="57" t="s">
        <v>233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8"/>
      <c r="AI4" s="2"/>
    </row>
    <row r="5" spans="1:35" ht="18" customHeight="1" x14ac:dyDescent="0.2">
      <c r="A5" s="2"/>
      <c r="B5" s="1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8"/>
      <c r="AI5" s="2"/>
    </row>
    <row r="6" spans="1:35" ht="24" customHeight="1" x14ac:dyDescent="0.2">
      <c r="A6" s="2"/>
      <c r="B6" s="17"/>
      <c r="C6" s="56" t="s"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8"/>
      <c r="AI6" s="2"/>
    </row>
    <row r="7" spans="1:35" ht="18" customHeight="1" x14ac:dyDescent="0.2">
      <c r="A7" s="2"/>
      <c r="B7" s="17"/>
      <c r="C7" s="56" t="s">
        <v>217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8"/>
      <c r="AI7" s="2"/>
    </row>
    <row r="8" spans="1:35" ht="5.25" customHeight="1" x14ac:dyDescent="0.2">
      <c r="A8" s="2"/>
      <c r="B8" s="1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8"/>
      <c r="AI8" s="2"/>
    </row>
    <row r="9" spans="1:35" ht="19.5" customHeight="1" x14ac:dyDescent="0.2">
      <c r="A9" s="2"/>
      <c r="B9" s="17"/>
      <c r="C9" s="74" t="s">
        <v>218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8"/>
      <c r="AI9" s="2"/>
    </row>
    <row r="10" spans="1:35" ht="20.25" customHeight="1" x14ac:dyDescent="0.2">
      <c r="A10" s="2"/>
      <c r="B10" s="17"/>
      <c r="C10" s="114" t="s">
        <v>207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8"/>
      <c r="AI10" s="2"/>
    </row>
    <row r="11" spans="1:35" ht="17.100000000000001" customHeight="1" x14ac:dyDescent="0.2">
      <c r="A11" s="2"/>
      <c r="B11" s="17"/>
      <c r="C11" s="115" t="s">
        <v>6</v>
      </c>
      <c r="D11" s="116"/>
      <c r="E11" s="116"/>
      <c r="F11" s="116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117" t="s">
        <v>7</v>
      </c>
      <c r="S11" s="116"/>
      <c r="T11" s="116"/>
      <c r="U11" s="116"/>
      <c r="V11" s="116"/>
      <c r="W11" s="78" t="str">
        <f>IF(G11="","","Inscrire votre prénom")</f>
        <v/>
      </c>
      <c r="X11" s="78"/>
      <c r="Y11" s="78"/>
      <c r="Z11" s="78"/>
      <c r="AA11" s="78"/>
      <c r="AB11" s="78"/>
      <c r="AC11" s="78"/>
      <c r="AD11" s="78"/>
      <c r="AE11" s="78"/>
      <c r="AF11" s="78"/>
      <c r="AG11" s="118"/>
      <c r="AH11" s="8"/>
      <c r="AI11" s="2"/>
    </row>
    <row r="12" spans="1:35" ht="17.100000000000001" customHeight="1" x14ac:dyDescent="0.2">
      <c r="A12" s="2"/>
      <c r="B12" s="17"/>
      <c r="C12" s="110" t="s">
        <v>12</v>
      </c>
      <c r="D12" s="111"/>
      <c r="E12" s="111"/>
      <c r="F12" s="111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1"/>
      <c r="R12" s="113" t="s">
        <v>15</v>
      </c>
      <c r="S12" s="111"/>
      <c r="T12" s="111"/>
      <c r="U12" s="111"/>
      <c r="V12" s="111"/>
      <c r="W12" s="80" t="str">
        <f t="shared" ref="W12:W14" si="0">IF(G12="","","Inscrire votre prénom")</f>
        <v/>
      </c>
      <c r="X12" s="80"/>
      <c r="Y12" s="80"/>
      <c r="Z12" s="80"/>
      <c r="AA12" s="80"/>
      <c r="AB12" s="80"/>
      <c r="AC12" s="80"/>
      <c r="AD12" s="80"/>
      <c r="AE12" s="80"/>
      <c r="AF12" s="80"/>
      <c r="AG12" s="103"/>
      <c r="AH12" s="8"/>
      <c r="AI12" s="2"/>
    </row>
    <row r="13" spans="1:35" ht="17.100000000000001" customHeight="1" x14ac:dyDescent="0.2">
      <c r="A13" s="2"/>
      <c r="B13" s="17"/>
      <c r="C13" s="110" t="s">
        <v>13</v>
      </c>
      <c r="D13" s="111"/>
      <c r="E13" s="111"/>
      <c r="F13" s="111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1"/>
      <c r="R13" s="113" t="s">
        <v>16</v>
      </c>
      <c r="S13" s="111"/>
      <c r="T13" s="111"/>
      <c r="U13" s="111"/>
      <c r="V13" s="111"/>
      <c r="W13" s="80" t="str">
        <f t="shared" si="0"/>
        <v/>
      </c>
      <c r="X13" s="80"/>
      <c r="Y13" s="80"/>
      <c r="Z13" s="80"/>
      <c r="AA13" s="80"/>
      <c r="AB13" s="80"/>
      <c r="AC13" s="80"/>
      <c r="AD13" s="80"/>
      <c r="AE13" s="80"/>
      <c r="AF13" s="80"/>
      <c r="AG13" s="103"/>
      <c r="AH13" s="8"/>
      <c r="AI13" s="2"/>
    </row>
    <row r="14" spans="1:35" ht="17.100000000000001" customHeight="1" x14ac:dyDescent="0.2">
      <c r="A14" s="2"/>
      <c r="B14" s="17"/>
      <c r="C14" s="106" t="s">
        <v>14</v>
      </c>
      <c r="D14" s="107"/>
      <c r="E14" s="107"/>
      <c r="F14" s="107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6"/>
      <c r="R14" s="112" t="s">
        <v>17</v>
      </c>
      <c r="S14" s="107"/>
      <c r="T14" s="107"/>
      <c r="U14" s="107"/>
      <c r="V14" s="107"/>
      <c r="W14" s="85" t="str">
        <f t="shared" si="0"/>
        <v/>
      </c>
      <c r="X14" s="85"/>
      <c r="Y14" s="85"/>
      <c r="Z14" s="85"/>
      <c r="AA14" s="85"/>
      <c r="AB14" s="85"/>
      <c r="AC14" s="85"/>
      <c r="AD14" s="85"/>
      <c r="AE14" s="85"/>
      <c r="AF14" s="85"/>
      <c r="AG14" s="102"/>
      <c r="AH14" s="8"/>
      <c r="AI14" s="2"/>
    </row>
    <row r="15" spans="1:35" ht="17.100000000000001" customHeight="1" x14ac:dyDescent="0.2">
      <c r="A15" s="2"/>
      <c r="B15" s="17"/>
      <c r="C15" s="108" t="s">
        <v>1</v>
      </c>
      <c r="D15" s="109"/>
      <c r="E15" s="109"/>
      <c r="F15" s="109"/>
      <c r="G15" s="138" t="str">
        <f>IF(G11="","","Inscrire votre adresse")</f>
        <v/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9"/>
      <c r="AH15" s="8"/>
      <c r="AI15" s="2"/>
    </row>
    <row r="16" spans="1:35" ht="17.100000000000001" customHeight="1" x14ac:dyDescent="0.2">
      <c r="A16" s="2"/>
      <c r="B16" s="17"/>
      <c r="C16" s="110" t="s">
        <v>2</v>
      </c>
      <c r="D16" s="111"/>
      <c r="E16" s="111"/>
      <c r="F16" s="111"/>
      <c r="G16" s="80" t="s">
        <v>23</v>
      </c>
      <c r="H16" s="80"/>
      <c r="I16" s="80"/>
      <c r="J16" s="80"/>
      <c r="K16" s="80"/>
      <c r="L16" s="80"/>
      <c r="M16" s="80"/>
      <c r="N16" s="80"/>
      <c r="O16" s="80"/>
      <c r="P16" s="80"/>
      <c r="Q16" s="81"/>
      <c r="R16" s="113" t="s">
        <v>4</v>
      </c>
      <c r="S16" s="111"/>
      <c r="T16" s="111"/>
      <c r="U16" s="111"/>
      <c r="V16" s="111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103"/>
      <c r="AH16" s="8"/>
      <c r="AI16" s="2"/>
    </row>
    <row r="17" spans="1:35" ht="17.100000000000001" customHeight="1" x14ac:dyDescent="0.2">
      <c r="A17" s="2"/>
      <c r="B17" s="17"/>
      <c r="C17" s="110" t="s">
        <v>18</v>
      </c>
      <c r="D17" s="111"/>
      <c r="E17" s="111"/>
      <c r="F17" s="111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33"/>
      <c r="R17" s="113" t="s">
        <v>5</v>
      </c>
      <c r="S17" s="111"/>
      <c r="T17" s="111"/>
      <c r="U17" s="111"/>
      <c r="V17" s="111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5"/>
      <c r="AH17" s="8"/>
      <c r="AI17" s="2"/>
    </row>
    <row r="18" spans="1:35" ht="17.100000000000001" customHeight="1" x14ac:dyDescent="0.2">
      <c r="A18" s="2"/>
      <c r="B18" s="17"/>
      <c r="C18" s="122" t="s">
        <v>3</v>
      </c>
      <c r="D18" s="123"/>
      <c r="E18" s="123"/>
      <c r="F18" s="123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102"/>
      <c r="AH18" s="8"/>
      <c r="AI18" s="2"/>
    </row>
    <row r="19" spans="1:35" ht="8.25" customHeight="1" x14ac:dyDescent="0.2">
      <c r="A19" s="2"/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7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8"/>
      <c r="AI19" s="2"/>
    </row>
    <row r="20" spans="1:35" ht="18" customHeight="1" x14ac:dyDescent="0.2">
      <c r="A20" s="2"/>
      <c r="B20" s="17"/>
      <c r="C20" s="145" t="s">
        <v>222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47" t="s">
        <v>235</v>
      </c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8"/>
      <c r="AI20" s="2"/>
    </row>
    <row r="21" spans="1:35" ht="18" customHeight="1" x14ac:dyDescent="0.2">
      <c r="A21" s="2"/>
      <c r="B21" s="17"/>
      <c r="C21" s="134" t="s">
        <v>208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8"/>
      <c r="AI21" s="2"/>
    </row>
    <row r="22" spans="1:35" ht="21" customHeight="1" x14ac:dyDescent="0.2">
      <c r="A22" s="2"/>
      <c r="B22" s="17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8"/>
      <c r="AI22" s="2"/>
    </row>
    <row r="23" spans="1:35" ht="15" customHeight="1" x14ac:dyDescent="0.2">
      <c r="A23" s="2"/>
      <c r="B23" s="17"/>
      <c r="C23" s="75" t="s">
        <v>234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7"/>
      <c r="AH23" s="8"/>
      <c r="AI23" s="2"/>
    </row>
    <row r="24" spans="1:35" ht="15" customHeight="1" x14ac:dyDescent="0.2">
      <c r="A24" s="2"/>
      <c r="B24" s="17"/>
      <c r="C24" s="128" t="s">
        <v>210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43">
        <v>1</v>
      </c>
      <c r="V24" s="143"/>
      <c r="W24" s="132" t="s">
        <v>25</v>
      </c>
      <c r="X24" s="132"/>
      <c r="Y24" s="132"/>
      <c r="Z24" s="19" t="s">
        <v>206</v>
      </c>
      <c r="AA24" s="73">
        <v>25</v>
      </c>
      <c r="AB24" s="73"/>
      <c r="AC24" s="73"/>
      <c r="AD24" s="73">
        <f>U24*AA24</f>
        <v>25</v>
      </c>
      <c r="AE24" s="73"/>
      <c r="AF24" s="73"/>
      <c r="AG24" s="84"/>
      <c r="AH24" s="8"/>
      <c r="AI24" s="2"/>
    </row>
    <row r="25" spans="1:35" ht="15" customHeight="1" x14ac:dyDescent="0.2">
      <c r="A25" s="2"/>
      <c r="B25" s="17"/>
      <c r="C25" s="128" t="s">
        <v>213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82">
        <v>0</v>
      </c>
      <c r="AE25" s="83"/>
      <c r="AF25" s="83"/>
      <c r="AG25" s="83"/>
      <c r="AH25" s="8"/>
      <c r="AI25" s="2"/>
    </row>
    <row r="26" spans="1:35" ht="15" customHeight="1" x14ac:dyDescent="0.2">
      <c r="A26" s="2"/>
      <c r="B26" s="17"/>
      <c r="C26" s="130" t="s">
        <v>26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24">
        <f>SUM(AD23:AG25)</f>
        <v>25</v>
      </c>
      <c r="AE26" s="125"/>
      <c r="AF26" s="125"/>
      <c r="AG26" s="125"/>
      <c r="AH26" s="8"/>
      <c r="AI26" s="2"/>
    </row>
    <row r="27" spans="1:35" ht="8.25" customHeight="1" x14ac:dyDescent="0.2">
      <c r="A27" s="2"/>
      <c r="B27" s="1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4"/>
      <c r="AE27" s="24"/>
      <c r="AF27" s="24"/>
      <c r="AG27" s="24"/>
      <c r="AH27" s="8"/>
      <c r="AI27" s="2"/>
    </row>
    <row r="28" spans="1:35" ht="15" customHeight="1" x14ac:dyDescent="0.2">
      <c r="A28" s="2"/>
      <c r="B28" s="17"/>
      <c r="C28" s="47" t="s">
        <v>226</v>
      </c>
      <c r="D28" s="48"/>
      <c r="E28" s="48"/>
      <c r="F28" s="48"/>
      <c r="G28" s="48"/>
      <c r="H28" s="48"/>
      <c r="I28" s="48"/>
      <c r="J28" s="49"/>
      <c r="K28" s="49"/>
      <c r="L28" s="49"/>
      <c r="M28" s="49"/>
      <c r="N28" s="49"/>
      <c r="O28" s="49"/>
      <c r="P28" s="49"/>
      <c r="Q28" s="50"/>
      <c r="R28" s="51" t="s">
        <v>227</v>
      </c>
      <c r="S28" s="25"/>
      <c r="T28" s="25"/>
      <c r="U28" s="25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7"/>
      <c r="AG28" s="28"/>
      <c r="AH28" s="8"/>
      <c r="AI28" s="2"/>
    </row>
    <row r="29" spans="1:35" ht="14.1" customHeight="1" x14ac:dyDescent="0.2">
      <c r="A29" s="2"/>
      <c r="B29" s="17"/>
      <c r="C29" s="35"/>
      <c r="D29" s="140" t="s">
        <v>230</v>
      </c>
      <c r="E29" s="140"/>
      <c r="F29" s="140"/>
      <c r="G29" s="140"/>
      <c r="H29" s="140"/>
      <c r="I29" s="140"/>
      <c r="J29" s="144" t="s">
        <v>223</v>
      </c>
      <c r="K29" s="144"/>
      <c r="L29" s="144"/>
      <c r="M29" s="144"/>
      <c r="N29" s="144"/>
      <c r="O29" s="144"/>
      <c r="P29" s="144"/>
      <c r="Q29" s="38"/>
      <c r="R29" s="29"/>
      <c r="S29" s="142" t="s">
        <v>228</v>
      </c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30"/>
      <c r="AH29" s="8"/>
      <c r="AI29" s="2"/>
    </row>
    <row r="30" spans="1:35" ht="14.1" customHeight="1" x14ac:dyDescent="0.2">
      <c r="A30" s="2"/>
      <c r="B30" s="17"/>
      <c r="C30" s="39"/>
      <c r="D30" s="140" t="s">
        <v>229</v>
      </c>
      <c r="E30" s="140"/>
      <c r="F30" s="140"/>
      <c r="G30" s="140"/>
      <c r="H30" s="140"/>
      <c r="I30" s="140"/>
      <c r="J30" s="40" t="s">
        <v>224</v>
      </c>
      <c r="K30" s="36"/>
      <c r="L30" s="37"/>
      <c r="M30" s="37"/>
      <c r="N30" s="37"/>
      <c r="O30" s="37"/>
      <c r="P30" s="37"/>
      <c r="Q30" s="41"/>
      <c r="R30" s="29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30"/>
      <c r="AH30" s="8"/>
      <c r="AI30" s="2"/>
    </row>
    <row r="31" spans="1:35" ht="14.1" customHeight="1" x14ac:dyDescent="0.2">
      <c r="A31" s="2"/>
      <c r="B31" s="17"/>
      <c r="C31" s="42"/>
      <c r="D31" s="141" t="s">
        <v>231</v>
      </c>
      <c r="E31" s="141"/>
      <c r="F31" s="141"/>
      <c r="G31" s="141"/>
      <c r="H31" s="141"/>
      <c r="I31" s="141"/>
      <c r="J31" s="43" t="s">
        <v>225</v>
      </c>
      <c r="K31" s="44"/>
      <c r="L31" s="45"/>
      <c r="M31" s="45"/>
      <c r="N31" s="45"/>
      <c r="O31" s="45"/>
      <c r="P31" s="45"/>
      <c r="Q31" s="46"/>
      <c r="R31" s="3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3"/>
      <c r="AE31" s="33"/>
      <c r="AF31" s="33"/>
      <c r="AG31" s="34"/>
      <c r="AH31" s="8"/>
      <c r="AI31" s="2"/>
    </row>
    <row r="32" spans="1:35" ht="8.25" customHeight="1" x14ac:dyDescent="0.2">
      <c r="A32" s="2"/>
      <c r="B32" s="1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8"/>
      <c r="AI32" s="2"/>
    </row>
    <row r="33" spans="1:35" ht="18" customHeight="1" x14ac:dyDescent="0.2">
      <c r="A33" s="2"/>
      <c r="B33" s="17"/>
      <c r="C33" s="61" t="s">
        <v>211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  <c r="AH33" s="8"/>
      <c r="AI33" s="2"/>
    </row>
    <row r="34" spans="1:35" ht="15" customHeight="1" x14ac:dyDescent="0.2">
      <c r="A34" s="2"/>
      <c r="B34" s="17"/>
      <c r="C34" s="64" t="s">
        <v>221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6"/>
      <c r="AH34" s="8"/>
      <c r="AI34" s="2"/>
    </row>
    <row r="35" spans="1:35" ht="29.25" customHeight="1" x14ac:dyDescent="0.2">
      <c r="A35" s="2"/>
      <c r="B35" s="17"/>
      <c r="C35" s="67" t="s">
        <v>212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9"/>
      <c r="AH35" s="8"/>
      <c r="AI35" s="2"/>
    </row>
    <row r="36" spans="1:35" ht="30" customHeight="1" x14ac:dyDescent="0.2">
      <c r="A36" s="2"/>
      <c r="B36" s="17"/>
      <c r="C36" s="70" t="s">
        <v>209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2"/>
      <c r="AH36" s="8"/>
      <c r="AI36" s="2"/>
    </row>
    <row r="37" spans="1:35" ht="8.25" customHeight="1" x14ac:dyDescent="0.2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8"/>
      <c r="AI37" s="2"/>
    </row>
    <row r="38" spans="1:35" ht="18" customHeight="1" x14ac:dyDescent="0.2">
      <c r="A38" s="2"/>
      <c r="B38" s="17"/>
      <c r="C38" s="58" t="s">
        <v>28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60"/>
      <c r="AB38" s="135" t="s">
        <v>205</v>
      </c>
      <c r="AC38" s="136"/>
      <c r="AD38" s="136"/>
      <c r="AE38" s="136"/>
      <c r="AF38" s="136"/>
      <c r="AG38" s="137"/>
      <c r="AH38" s="8"/>
      <c r="AI38" s="2"/>
    </row>
    <row r="39" spans="1:35" ht="18" customHeight="1" x14ac:dyDescent="0.2">
      <c r="A39" s="2"/>
      <c r="B39" s="17"/>
      <c r="C39" s="99" t="s">
        <v>219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1"/>
      <c r="AB39" s="87" t="s">
        <v>23</v>
      </c>
      <c r="AC39" s="88"/>
      <c r="AD39" s="88"/>
      <c r="AE39" s="88"/>
      <c r="AF39" s="88"/>
      <c r="AG39" s="89"/>
      <c r="AH39" s="8"/>
      <c r="AI39" s="2"/>
    </row>
    <row r="40" spans="1:35" ht="15" customHeight="1" x14ac:dyDescent="0.2">
      <c r="A40" s="2"/>
      <c r="B40" s="17"/>
      <c r="C40" s="22"/>
      <c r="D40" s="126" t="s">
        <v>27</v>
      </c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7"/>
      <c r="AB40" s="96" t="s">
        <v>23</v>
      </c>
      <c r="AC40" s="97"/>
      <c r="AD40" s="97"/>
      <c r="AE40" s="97"/>
      <c r="AF40" s="97"/>
      <c r="AG40" s="98"/>
      <c r="AH40" s="8"/>
      <c r="AI40" s="2"/>
    </row>
    <row r="41" spans="1:35" ht="8.25" customHeight="1" x14ac:dyDescent="0.2">
      <c r="A41" s="2"/>
      <c r="B41" s="1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7"/>
      <c r="AB41" s="7"/>
      <c r="AC41" s="7"/>
      <c r="AD41" s="7"/>
      <c r="AE41" s="7"/>
      <c r="AF41" s="7"/>
      <c r="AG41" s="1"/>
      <c r="AH41" s="8"/>
      <c r="AI41" s="2"/>
    </row>
    <row r="42" spans="1:35" ht="18" customHeight="1" x14ac:dyDescent="0.2">
      <c r="A42" s="2"/>
      <c r="B42" s="17"/>
      <c r="C42" s="93" t="s">
        <v>29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5"/>
      <c r="AH42" s="8"/>
      <c r="AI42" s="2"/>
    </row>
    <row r="43" spans="1:35" ht="18" customHeight="1" x14ac:dyDescent="0.2">
      <c r="A43" s="2"/>
      <c r="B43" s="17"/>
      <c r="C43" s="9"/>
      <c r="D43" s="91" t="s">
        <v>8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2"/>
      <c r="AH43" s="8"/>
      <c r="AI43" s="2"/>
    </row>
    <row r="44" spans="1:35" ht="8.25" customHeight="1" x14ac:dyDescent="0.2">
      <c r="A44" s="2"/>
      <c r="B44" s="1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7"/>
      <c r="AB44" s="7"/>
      <c r="AC44" s="7"/>
      <c r="AD44" s="7"/>
      <c r="AE44" s="7"/>
      <c r="AF44" s="7"/>
      <c r="AG44" s="1"/>
      <c r="AH44" s="8"/>
      <c r="AI44" s="2"/>
    </row>
    <row r="45" spans="1:35" ht="18" customHeight="1" x14ac:dyDescent="0.2">
      <c r="A45" s="2"/>
      <c r="B45" s="17"/>
      <c r="C45" s="93" t="s">
        <v>9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5"/>
      <c r="AH45" s="8"/>
      <c r="AI45" s="2"/>
    </row>
    <row r="46" spans="1:35" ht="15" customHeight="1" x14ac:dyDescent="0.2">
      <c r="A46" s="2"/>
      <c r="B46" s="17"/>
      <c r="C46" s="52" t="s">
        <v>214</v>
      </c>
      <c r="D46" s="20"/>
      <c r="E46" s="20"/>
      <c r="F46" s="20"/>
      <c r="G46" s="20"/>
      <c r="H46" s="20"/>
      <c r="I46" s="20"/>
      <c r="J46" s="20" t="s">
        <v>215</v>
      </c>
      <c r="K46" s="20"/>
      <c r="L46" s="20"/>
      <c r="M46" s="20"/>
      <c r="N46" s="20"/>
      <c r="O46" s="20"/>
      <c r="P46" s="20" t="s">
        <v>232</v>
      </c>
      <c r="Q46" s="20"/>
      <c r="R46" s="20"/>
      <c r="V46" s="20" t="s">
        <v>220</v>
      </c>
      <c r="W46" s="20"/>
      <c r="X46" s="20"/>
      <c r="Y46" s="20"/>
      <c r="Z46" s="20"/>
      <c r="AA46" s="90" t="s">
        <v>216</v>
      </c>
      <c r="AB46" s="90"/>
      <c r="AC46" s="90"/>
      <c r="AD46" s="90"/>
      <c r="AE46" s="90"/>
      <c r="AF46" s="90"/>
      <c r="AG46" s="8"/>
      <c r="AH46" s="8"/>
      <c r="AI46" s="2"/>
    </row>
    <row r="47" spans="1:35" ht="13.5" customHeight="1" x14ac:dyDescent="0.2">
      <c r="A47" s="2"/>
      <c r="B47" s="17"/>
      <c r="C47" s="9"/>
      <c r="D47" s="53"/>
      <c r="E47" s="54"/>
      <c r="F47" s="54"/>
      <c r="G47" s="54"/>
      <c r="H47" s="55"/>
      <c r="I47" s="12"/>
      <c r="J47" s="53"/>
      <c r="K47" s="54"/>
      <c r="L47" s="54"/>
      <c r="M47" s="54"/>
      <c r="N47" s="55"/>
      <c r="P47" s="53"/>
      <c r="Q47" s="54"/>
      <c r="R47" s="54"/>
      <c r="S47" s="54"/>
      <c r="T47" s="55"/>
      <c r="V47" s="119"/>
      <c r="W47" s="120"/>
      <c r="X47" s="120"/>
      <c r="Y47" s="120"/>
      <c r="Z47" s="121"/>
      <c r="AA47" s="12"/>
      <c r="AB47" s="53"/>
      <c r="AC47" s="54"/>
      <c r="AD47" s="54"/>
      <c r="AE47" s="54"/>
      <c r="AF47" s="55"/>
      <c r="AG47" s="11"/>
      <c r="AH47" s="8"/>
      <c r="AI47" s="2"/>
    </row>
    <row r="48" spans="1:35" ht="13.5" customHeight="1" x14ac:dyDescent="0.2">
      <c r="A48" s="2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1"/>
      <c r="AI48" s="2"/>
    </row>
    <row r="49" spans="1:35" ht="18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8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Q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8" customHeight="1" x14ac:dyDescent="0.2">
      <c r="A51" s="2"/>
      <c r="B51" s="2"/>
      <c r="C51" s="2"/>
      <c r="D51" s="2"/>
      <c r="E51" s="2"/>
      <c r="F51" s="2"/>
      <c r="G51" s="2"/>
      <c r="H51" s="2"/>
      <c r="I51" s="2"/>
      <c r="O51" s="2"/>
      <c r="P51" s="2"/>
      <c r="Q51" s="2"/>
      <c r="R51" s="2"/>
      <c r="S51" s="2"/>
      <c r="T51" s="2"/>
      <c r="U51" s="2"/>
      <c r="V51" s="2"/>
      <c r="W51" s="2"/>
      <c r="AC51" s="2"/>
      <c r="AD51" s="2"/>
      <c r="AE51" s="2"/>
      <c r="AF51" s="2"/>
      <c r="AG51" s="2"/>
      <c r="AH51" s="2"/>
      <c r="AI51" s="2"/>
    </row>
    <row r="52" spans="1:35" ht="18" customHeight="1" x14ac:dyDescent="0.2">
      <c r="Q52" s="20"/>
      <c r="R52" s="20"/>
      <c r="S52" s="20"/>
      <c r="T52" s="20"/>
      <c r="U52" s="20"/>
    </row>
  </sheetData>
  <sheetProtection selectLockedCells="1"/>
  <mergeCells count="70">
    <mergeCell ref="D31:I31"/>
    <mergeCell ref="D29:I29"/>
    <mergeCell ref="S29:AF30"/>
    <mergeCell ref="U24:V24"/>
    <mergeCell ref="C24:T24"/>
    <mergeCell ref="J29:P29"/>
    <mergeCell ref="G15:AG15"/>
    <mergeCell ref="G16:Q16"/>
    <mergeCell ref="C20:S20"/>
    <mergeCell ref="R17:V17"/>
    <mergeCell ref="D30:I30"/>
    <mergeCell ref="D47:H47"/>
    <mergeCell ref="V47:Z47"/>
    <mergeCell ref="AB47:AF47"/>
    <mergeCell ref="C17:F17"/>
    <mergeCell ref="C18:F18"/>
    <mergeCell ref="T20:AG20"/>
    <mergeCell ref="J47:N47"/>
    <mergeCell ref="AD26:AG26"/>
    <mergeCell ref="D40:AA40"/>
    <mergeCell ref="C25:AC25"/>
    <mergeCell ref="C26:AC26"/>
    <mergeCell ref="W24:Y24"/>
    <mergeCell ref="G17:Q17"/>
    <mergeCell ref="G18:AG18"/>
    <mergeCell ref="C21:AG22"/>
    <mergeCell ref="AB38:AG38"/>
    <mergeCell ref="C10:AG10"/>
    <mergeCell ref="C11:F11"/>
    <mergeCell ref="C12:F12"/>
    <mergeCell ref="C13:F13"/>
    <mergeCell ref="G13:Q13"/>
    <mergeCell ref="R11:V11"/>
    <mergeCell ref="R12:V12"/>
    <mergeCell ref="R13:V13"/>
    <mergeCell ref="W11:AG11"/>
    <mergeCell ref="W12:AG12"/>
    <mergeCell ref="W13:AG13"/>
    <mergeCell ref="G14:Q14"/>
    <mergeCell ref="AB39:AG39"/>
    <mergeCell ref="AA46:AF46"/>
    <mergeCell ref="D43:AG43"/>
    <mergeCell ref="C45:AG45"/>
    <mergeCell ref="C42:AG42"/>
    <mergeCell ref="AB40:AG40"/>
    <mergeCell ref="C39:AA39"/>
    <mergeCell ref="W14:AG14"/>
    <mergeCell ref="W16:AG16"/>
    <mergeCell ref="W17:AG17"/>
    <mergeCell ref="C14:F14"/>
    <mergeCell ref="C15:F15"/>
    <mergeCell ref="C16:F16"/>
    <mergeCell ref="R14:V14"/>
    <mergeCell ref="R16:V16"/>
    <mergeCell ref="P47:T47"/>
    <mergeCell ref="C6:AG6"/>
    <mergeCell ref="C7:AG7"/>
    <mergeCell ref="C4:AG5"/>
    <mergeCell ref="C38:AA38"/>
    <mergeCell ref="C33:AG33"/>
    <mergeCell ref="C34:AG34"/>
    <mergeCell ref="C35:AG35"/>
    <mergeCell ref="C36:AG36"/>
    <mergeCell ref="AA24:AC24"/>
    <mergeCell ref="C9:AG9"/>
    <mergeCell ref="C23:AG23"/>
    <mergeCell ref="G11:Q11"/>
    <mergeCell ref="G12:Q12"/>
    <mergeCell ref="AD25:AG25"/>
    <mergeCell ref="AD24:AG24"/>
  </mergeCells>
  <dataValidations count="2">
    <dataValidation type="list" allowBlank="1" showInputMessage="1" showErrorMessage="1" sqref="G16:Q16">
      <formula1>Ville</formula1>
    </dataValidation>
    <dataValidation type="list" allowBlank="1" showInputMessage="1" showErrorMessage="1" sqref="AB39:AB40">
      <formula1>ON</formula1>
    </dataValidation>
  </dataValidations>
  <hyperlinks>
    <hyperlink ref="J29" r:id="rId1"/>
    <hyperlink ref="S29" r:id="rId2"/>
  </hyperlinks>
  <printOptions horizontalCentered="1" verticalCentered="1"/>
  <pageMargins left="0.51181102362204722" right="0.51181102362204722" top="0.51181102362204722" bottom="0.51181102362204722" header="0.31496062992125984" footer="0.31496062992125984"/>
  <pageSetup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opLeftCell="A143" workbookViewId="0">
      <selection activeCell="K164" sqref="K164"/>
    </sheetView>
  </sheetViews>
  <sheetFormatPr baseColWidth="10" defaultRowHeight="15" x14ac:dyDescent="0.25"/>
  <cols>
    <col min="11" max="11" width="28.5703125" bestFit="1" customWidth="1"/>
  </cols>
  <sheetData>
    <row r="1" spans="1:11" x14ac:dyDescent="0.25">
      <c r="A1" t="s">
        <v>19</v>
      </c>
      <c r="B1" t="s">
        <v>20</v>
      </c>
      <c r="F1" t="s">
        <v>24</v>
      </c>
      <c r="I1" s="13" t="s">
        <v>30</v>
      </c>
      <c r="J1" s="13" t="s">
        <v>31</v>
      </c>
      <c r="K1" t="s">
        <v>204</v>
      </c>
    </row>
    <row r="2" spans="1:11" x14ac:dyDescent="0.25">
      <c r="A2" t="s">
        <v>23</v>
      </c>
      <c r="B2" t="s">
        <v>23</v>
      </c>
      <c r="F2">
        <f>IF('Carte de membre'!G11&lt;&gt;"",1,0)</f>
        <v>0</v>
      </c>
      <c r="G2">
        <f>IF('Carte de membre'!H11&lt;&gt;"",1,0)</f>
        <v>0</v>
      </c>
      <c r="I2" s="14"/>
      <c r="J2" s="14"/>
      <c r="K2" t="s">
        <v>23</v>
      </c>
    </row>
    <row r="3" spans="1:11" x14ac:dyDescent="0.25">
      <c r="A3" t="s">
        <v>11</v>
      </c>
      <c r="B3" t="s">
        <v>21</v>
      </c>
      <c r="F3">
        <f>IF('Carte de membre'!G12&lt;&gt;"",1,0)</f>
        <v>0</v>
      </c>
      <c r="G3">
        <f>IF('Carte de membre'!H12&lt;&gt;"",1,0)</f>
        <v>0</v>
      </c>
      <c r="I3" s="14" t="s">
        <v>32</v>
      </c>
      <c r="J3" s="15" t="s">
        <v>33</v>
      </c>
      <c r="K3" t="str">
        <f>CONCATENATE(I3,","," ",J3)</f>
        <v>Adstock, QC</v>
      </c>
    </row>
    <row r="4" spans="1:11" x14ac:dyDescent="0.25">
      <c r="A4" t="s">
        <v>10</v>
      </c>
      <c r="B4" t="s">
        <v>22</v>
      </c>
      <c r="F4">
        <f>IF('Carte de membre'!G13&lt;&gt;"",1,0)</f>
        <v>0</v>
      </c>
      <c r="G4">
        <f>IF('Carte de membre'!H13&lt;&gt;"",1,0)</f>
        <v>0</v>
      </c>
      <c r="I4" s="14" t="s">
        <v>34</v>
      </c>
      <c r="J4" s="15" t="s">
        <v>33</v>
      </c>
      <c r="K4" t="str">
        <f t="shared" ref="K4:K67" si="0">CONCATENATE(I4,","," ",J4)</f>
        <v>Ancienne Lorette, QC</v>
      </c>
    </row>
    <row r="5" spans="1:11" x14ac:dyDescent="0.25">
      <c r="F5">
        <f>IF('Carte de membre'!G14&lt;&gt;"",1,0)</f>
        <v>0</v>
      </c>
      <c r="G5">
        <f>IF('Carte de membre'!H14&lt;&gt;"",1,0)</f>
        <v>0</v>
      </c>
      <c r="I5" s="14" t="s">
        <v>35</v>
      </c>
      <c r="J5" s="15" t="s">
        <v>33</v>
      </c>
      <c r="K5" t="str">
        <f t="shared" si="0"/>
        <v>Asbestos, QC</v>
      </c>
    </row>
    <row r="6" spans="1:11" x14ac:dyDescent="0.25">
      <c r="F6" s="4">
        <f>SUM(F2:F5)</f>
        <v>0</v>
      </c>
      <c r="G6" s="4">
        <f>SUM(G2:G5)</f>
        <v>0</v>
      </c>
      <c r="I6" s="14" t="s">
        <v>36</v>
      </c>
      <c r="J6" s="15" t="s">
        <v>33</v>
      </c>
      <c r="K6" t="str">
        <f t="shared" si="0"/>
        <v>Ascot Corner, QC</v>
      </c>
    </row>
    <row r="7" spans="1:11" x14ac:dyDescent="0.25">
      <c r="I7" s="14" t="s">
        <v>37</v>
      </c>
      <c r="J7" s="15" t="s">
        <v>33</v>
      </c>
      <c r="K7" t="str">
        <f t="shared" si="0"/>
        <v>Audet, QC</v>
      </c>
    </row>
    <row r="8" spans="1:11" x14ac:dyDescent="0.25">
      <c r="I8" s="14" t="s">
        <v>38</v>
      </c>
      <c r="J8" s="15" t="s">
        <v>33</v>
      </c>
      <c r="K8" t="str">
        <f t="shared" si="0"/>
        <v>Baie du Febve, QC</v>
      </c>
    </row>
    <row r="9" spans="1:11" x14ac:dyDescent="0.25">
      <c r="I9" s="14" t="s">
        <v>39</v>
      </c>
      <c r="J9" s="15" t="s">
        <v>33</v>
      </c>
      <c r="K9" t="str">
        <f t="shared" si="0"/>
        <v>Beauceville, QC</v>
      </c>
    </row>
    <row r="10" spans="1:11" x14ac:dyDescent="0.25">
      <c r="I10" s="14" t="s">
        <v>40</v>
      </c>
      <c r="J10" s="15" t="s">
        <v>33</v>
      </c>
      <c r="K10" t="str">
        <f t="shared" si="0"/>
        <v>Beaulac, QC</v>
      </c>
    </row>
    <row r="11" spans="1:11" x14ac:dyDescent="0.25">
      <c r="I11" s="14" t="s">
        <v>41</v>
      </c>
      <c r="J11" s="15" t="s">
        <v>33</v>
      </c>
      <c r="K11" t="str">
        <f t="shared" si="0"/>
        <v>Bécancourt, QC</v>
      </c>
    </row>
    <row r="12" spans="1:11" x14ac:dyDescent="0.25">
      <c r="I12" s="14" t="s">
        <v>42</v>
      </c>
      <c r="J12" s="15" t="s">
        <v>33</v>
      </c>
      <c r="K12" t="str">
        <f t="shared" si="0"/>
        <v>Black Lake, QC</v>
      </c>
    </row>
    <row r="13" spans="1:11" x14ac:dyDescent="0.25">
      <c r="I13" s="14" t="s">
        <v>43</v>
      </c>
      <c r="J13" s="15" t="s">
        <v>33</v>
      </c>
      <c r="K13" t="str">
        <f t="shared" si="0"/>
        <v>Boucherville, QC</v>
      </c>
    </row>
    <row r="14" spans="1:11" x14ac:dyDescent="0.25">
      <c r="I14" s="15" t="s">
        <v>44</v>
      </c>
      <c r="J14" s="15" t="s">
        <v>33</v>
      </c>
      <c r="K14" t="str">
        <f t="shared" si="0"/>
        <v>Breakeyville, QC</v>
      </c>
    </row>
    <row r="15" spans="1:11" x14ac:dyDescent="0.25">
      <c r="I15" s="15" t="s">
        <v>45</v>
      </c>
      <c r="J15" s="15" t="s">
        <v>33</v>
      </c>
      <c r="K15" t="str">
        <f t="shared" si="0"/>
        <v>Carbone, QC</v>
      </c>
    </row>
    <row r="16" spans="1:11" x14ac:dyDescent="0.25">
      <c r="I16" s="15" t="s">
        <v>46</v>
      </c>
      <c r="J16" s="15" t="s">
        <v>33</v>
      </c>
      <c r="K16" t="str">
        <f t="shared" si="0"/>
        <v>Channon, QC</v>
      </c>
    </row>
    <row r="17" spans="9:11" x14ac:dyDescent="0.25">
      <c r="I17" s="14" t="s">
        <v>47</v>
      </c>
      <c r="J17" s="15" t="s">
        <v>33</v>
      </c>
      <c r="K17" t="str">
        <f t="shared" si="0"/>
        <v>Charny, QC</v>
      </c>
    </row>
    <row r="18" spans="9:11" x14ac:dyDescent="0.25">
      <c r="I18" s="14" t="s">
        <v>48</v>
      </c>
      <c r="J18" s="15" t="s">
        <v>33</v>
      </c>
      <c r="K18" t="str">
        <f t="shared" si="0"/>
        <v>Chateauguay, QC</v>
      </c>
    </row>
    <row r="19" spans="9:11" x14ac:dyDescent="0.25">
      <c r="I19" s="14" t="s">
        <v>49</v>
      </c>
      <c r="J19" s="15" t="s">
        <v>33</v>
      </c>
      <c r="K19" t="str">
        <f t="shared" si="0"/>
        <v>Chicoutimi, QC</v>
      </c>
    </row>
    <row r="20" spans="9:11" x14ac:dyDescent="0.25">
      <c r="I20" s="14" t="s">
        <v>50</v>
      </c>
      <c r="J20" s="15" t="s">
        <v>33</v>
      </c>
      <c r="K20" t="str">
        <f t="shared" si="0"/>
        <v>Coleraine, QC</v>
      </c>
    </row>
    <row r="21" spans="9:11" x14ac:dyDescent="0.25">
      <c r="I21" s="14" t="s">
        <v>51</v>
      </c>
      <c r="J21" s="15" t="s">
        <v>33</v>
      </c>
      <c r="K21" t="str">
        <f t="shared" si="0"/>
        <v>Compton, QC</v>
      </c>
    </row>
    <row r="22" spans="9:11" x14ac:dyDescent="0.25">
      <c r="I22" s="14" t="s">
        <v>52</v>
      </c>
      <c r="J22" s="15" t="s">
        <v>33</v>
      </c>
      <c r="K22" t="str">
        <f t="shared" si="0"/>
        <v>Contrecœur, QC</v>
      </c>
    </row>
    <row r="23" spans="9:11" x14ac:dyDescent="0.25">
      <c r="I23" s="14" t="s">
        <v>53</v>
      </c>
      <c r="J23" s="15" t="s">
        <v>33</v>
      </c>
      <c r="K23" t="str">
        <f t="shared" si="0"/>
        <v>Cookshire, QC</v>
      </c>
    </row>
    <row r="24" spans="9:11" x14ac:dyDescent="0.25">
      <c r="I24" s="14" t="s">
        <v>54</v>
      </c>
      <c r="J24" s="15" t="s">
        <v>33</v>
      </c>
      <c r="K24" t="str">
        <f t="shared" si="0"/>
        <v>Courcelles, QC</v>
      </c>
    </row>
    <row r="25" spans="9:11" x14ac:dyDescent="0.25">
      <c r="I25" s="15" t="s">
        <v>55</v>
      </c>
      <c r="J25" s="15" t="s">
        <v>33</v>
      </c>
      <c r="K25" t="str">
        <f t="shared" si="0"/>
        <v>Cowansville, QC</v>
      </c>
    </row>
    <row r="26" spans="9:11" x14ac:dyDescent="0.25">
      <c r="I26" s="14" t="s">
        <v>56</v>
      </c>
      <c r="J26" s="15" t="s">
        <v>33</v>
      </c>
      <c r="K26" t="str">
        <f t="shared" si="0"/>
        <v>Danville, QC</v>
      </c>
    </row>
    <row r="27" spans="9:11" x14ac:dyDescent="0.25">
      <c r="I27" s="14" t="s">
        <v>57</v>
      </c>
      <c r="J27" s="15" t="s">
        <v>33</v>
      </c>
      <c r="K27" t="str">
        <f t="shared" si="0"/>
        <v>Disraeli, QC</v>
      </c>
    </row>
    <row r="28" spans="9:11" x14ac:dyDescent="0.25">
      <c r="I28" s="15" t="s">
        <v>58</v>
      </c>
      <c r="J28" s="15" t="s">
        <v>33</v>
      </c>
      <c r="K28" t="str">
        <f t="shared" si="0"/>
        <v>Dixville, QC</v>
      </c>
    </row>
    <row r="29" spans="9:11" x14ac:dyDescent="0.25">
      <c r="I29" s="14" t="s">
        <v>59</v>
      </c>
      <c r="J29" s="15" t="s">
        <v>33</v>
      </c>
      <c r="K29" t="str">
        <f t="shared" si="0"/>
        <v>Dosquet, QC</v>
      </c>
    </row>
    <row r="30" spans="9:11" x14ac:dyDescent="0.25">
      <c r="I30" s="14" t="s">
        <v>60</v>
      </c>
      <c r="J30" s="15" t="s">
        <v>33</v>
      </c>
      <c r="K30" t="str">
        <f t="shared" si="0"/>
        <v>Drummonville, QC</v>
      </c>
    </row>
    <row r="31" spans="9:11" x14ac:dyDescent="0.25">
      <c r="I31" s="14" t="s">
        <v>61</v>
      </c>
      <c r="J31" s="15" t="s">
        <v>33</v>
      </c>
      <c r="K31" t="str">
        <f t="shared" si="0"/>
        <v>East Angus, QC</v>
      </c>
    </row>
    <row r="32" spans="9:11" x14ac:dyDescent="0.25">
      <c r="I32" s="14" t="s">
        <v>62</v>
      </c>
      <c r="J32" s="15" t="s">
        <v>33</v>
      </c>
      <c r="K32" t="str">
        <f t="shared" si="0"/>
        <v>East Brougthon, QC</v>
      </c>
    </row>
    <row r="33" spans="9:11" x14ac:dyDescent="0.25">
      <c r="I33" s="14" t="s">
        <v>63</v>
      </c>
      <c r="J33" s="15" t="s">
        <v>64</v>
      </c>
      <c r="K33" t="str">
        <f t="shared" si="0"/>
        <v>Fort McMurray, AL</v>
      </c>
    </row>
    <row r="34" spans="9:11" x14ac:dyDescent="0.25">
      <c r="I34" s="14" t="s">
        <v>65</v>
      </c>
      <c r="J34" s="15" t="s">
        <v>33</v>
      </c>
      <c r="K34" t="str">
        <f t="shared" si="0"/>
        <v>Fossambault, QC</v>
      </c>
    </row>
    <row r="35" spans="9:11" x14ac:dyDescent="0.25">
      <c r="I35" s="14" t="s">
        <v>66</v>
      </c>
      <c r="J35" s="15" t="s">
        <v>33</v>
      </c>
      <c r="K35" t="str">
        <f t="shared" si="0"/>
        <v>Frontenac, QC</v>
      </c>
    </row>
    <row r="36" spans="9:11" x14ac:dyDescent="0.25">
      <c r="I36" s="14" t="s">
        <v>67</v>
      </c>
      <c r="J36" s="15" t="s">
        <v>33</v>
      </c>
      <c r="K36" t="str">
        <f t="shared" si="0"/>
        <v>Gatineau, QC</v>
      </c>
    </row>
    <row r="37" spans="9:11" x14ac:dyDescent="0.25">
      <c r="I37" s="14" t="s">
        <v>68</v>
      </c>
      <c r="J37" s="15" t="s">
        <v>33</v>
      </c>
      <c r="K37" t="str">
        <f t="shared" si="0"/>
        <v>Granby, QC</v>
      </c>
    </row>
    <row r="38" spans="9:11" x14ac:dyDescent="0.25">
      <c r="I38" s="14" t="s">
        <v>69</v>
      </c>
      <c r="J38" s="15" t="s">
        <v>33</v>
      </c>
      <c r="K38" t="str">
        <f t="shared" si="0"/>
        <v>Grondines, QC</v>
      </c>
    </row>
    <row r="39" spans="9:11" x14ac:dyDescent="0.25">
      <c r="I39" s="14" t="s">
        <v>70</v>
      </c>
      <c r="J39" s="15" t="s">
        <v>33</v>
      </c>
      <c r="K39" t="str">
        <f t="shared" si="0"/>
        <v>Ile Bizard, QC</v>
      </c>
    </row>
    <row r="40" spans="9:11" x14ac:dyDescent="0.25">
      <c r="I40" s="14" t="s">
        <v>71</v>
      </c>
      <c r="J40" s="15" t="s">
        <v>33</v>
      </c>
      <c r="K40" t="str">
        <f t="shared" si="0"/>
        <v>Irland, QC</v>
      </c>
    </row>
    <row r="41" spans="9:11" x14ac:dyDescent="0.25">
      <c r="I41" s="15" t="s">
        <v>72</v>
      </c>
      <c r="J41" s="15" t="s">
        <v>33</v>
      </c>
      <c r="K41" t="str">
        <f t="shared" si="0"/>
        <v>Johnville, QC</v>
      </c>
    </row>
    <row r="42" spans="9:11" x14ac:dyDescent="0.25">
      <c r="I42" s="14" t="s">
        <v>73</v>
      </c>
      <c r="J42" s="15" t="s">
        <v>33</v>
      </c>
      <c r="K42" t="str">
        <f t="shared" si="0"/>
        <v>Jonquière, QC</v>
      </c>
    </row>
    <row r="43" spans="9:11" x14ac:dyDescent="0.25">
      <c r="I43" s="15" t="s">
        <v>74</v>
      </c>
      <c r="J43" s="15" t="s">
        <v>33</v>
      </c>
      <c r="K43" t="str">
        <f t="shared" si="0"/>
        <v>Kingsey, QC</v>
      </c>
    </row>
    <row r="44" spans="9:11" x14ac:dyDescent="0.25">
      <c r="I44" s="14" t="s">
        <v>75</v>
      </c>
      <c r="J44" s="15" t="s">
        <v>33</v>
      </c>
      <c r="K44" t="str">
        <f t="shared" si="0"/>
        <v>Kinnear's Mills, QC</v>
      </c>
    </row>
    <row r="45" spans="9:11" x14ac:dyDescent="0.25">
      <c r="I45" s="14" t="s">
        <v>76</v>
      </c>
      <c r="J45" s="15" t="s">
        <v>33</v>
      </c>
      <c r="K45" t="str">
        <f t="shared" si="0"/>
        <v>La Guadeloupe, QC</v>
      </c>
    </row>
    <row r="46" spans="9:11" x14ac:dyDescent="0.25">
      <c r="I46" s="14" t="s">
        <v>77</v>
      </c>
      <c r="J46" s="15" t="s">
        <v>33</v>
      </c>
      <c r="K46" t="str">
        <f t="shared" si="0"/>
        <v>La Malbaie, QC</v>
      </c>
    </row>
    <row r="47" spans="9:11" x14ac:dyDescent="0.25">
      <c r="I47" s="14" t="s">
        <v>78</v>
      </c>
      <c r="J47" s="15" t="s">
        <v>33</v>
      </c>
      <c r="K47" t="str">
        <f t="shared" si="0"/>
        <v>La Patrie, QC</v>
      </c>
    </row>
    <row r="48" spans="9:11" x14ac:dyDescent="0.25">
      <c r="I48" s="14" t="s">
        <v>79</v>
      </c>
      <c r="J48" s="15" t="s">
        <v>33</v>
      </c>
      <c r="K48" t="str">
        <f t="shared" si="0"/>
        <v>Lac au Sable, QC</v>
      </c>
    </row>
    <row r="49" spans="9:11" x14ac:dyDescent="0.25">
      <c r="I49" s="14" t="s">
        <v>80</v>
      </c>
      <c r="J49" s="15" t="s">
        <v>33</v>
      </c>
      <c r="K49" t="str">
        <f t="shared" si="0"/>
        <v>Lac Beauport, QC</v>
      </c>
    </row>
    <row r="50" spans="9:11" x14ac:dyDescent="0.25">
      <c r="I50" s="14" t="s">
        <v>81</v>
      </c>
      <c r="J50" s="15" t="s">
        <v>33</v>
      </c>
      <c r="K50" t="str">
        <f t="shared" si="0"/>
        <v>Lac Drolet, QC</v>
      </c>
    </row>
    <row r="51" spans="9:11" x14ac:dyDescent="0.25">
      <c r="I51" s="14" t="s">
        <v>82</v>
      </c>
      <c r="J51" s="15" t="s">
        <v>33</v>
      </c>
      <c r="K51" t="str">
        <f t="shared" si="0"/>
        <v>Lac Etchemin, QC</v>
      </c>
    </row>
    <row r="52" spans="9:11" x14ac:dyDescent="0.25">
      <c r="I52" s="15" t="s">
        <v>83</v>
      </c>
      <c r="J52" s="15" t="s">
        <v>33</v>
      </c>
      <c r="K52" t="str">
        <f t="shared" si="0"/>
        <v>Lac Kénogamy, QC</v>
      </c>
    </row>
    <row r="53" spans="9:11" x14ac:dyDescent="0.25">
      <c r="I53" s="14" t="s">
        <v>84</v>
      </c>
      <c r="J53" s="15" t="s">
        <v>33</v>
      </c>
      <c r="K53" t="str">
        <f t="shared" si="0"/>
        <v>Lac Mégantic, QC</v>
      </c>
    </row>
    <row r="54" spans="9:11" x14ac:dyDescent="0.25">
      <c r="I54" s="14" t="s">
        <v>85</v>
      </c>
      <c r="J54" s="15" t="s">
        <v>33</v>
      </c>
      <c r="K54" t="str">
        <f t="shared" si="0"/>
        <v>Lambton, QC</v>
      </c>
    </row>
    <row r="55" spans="9:11" x14ac:dyDescent="0.25">
      <c r="I55" s="14" t="s">
        <v>86</v>
      </c>
      <c r="J55" s="15" t="s">
        <v>33</v>
      </c>
      <c r="K55" t="str">
        <f t="shared" si="0"/>
        <v>Laterrière, QC</v>
      </c>
    </row>
    <row r="56" spans="9:11" x14ac:dyDescent="0.25">
      <c r="I56" s="14" t="s">
        <v>87</v>
      </c>
      <c r="J56" s="15" t="s">
        <v>33</v>
      </c>
      <c r="K56" t="str">
        <f t="shared" si="0"/>
        <v>Laurier Station, QC</v>
      </c>
    </row>
    <row r="57" spans="9:11" x14ac:dyDescent="0.25">
      <c r="I57" s="14" t="s">
        <v>88</v>
      </c>
      <c r="J57" s="15" t="s">
        <v>33</v>
      </c>
      <c r="K57" t="str">
        <f t="shared" si="0"/>
        <v>Laval, QC</v>
      </c>
    </row>
    <row r="58" spans="9:11" x14ac:dyDescent="0.25">
      <c r="I58" s="14" t="s">
        <v>89</v>
      </c>
      <c r="J58" s="15" t="s">
        <v>33</v>
      </c>
      <c r="K58" t="str">
        <f t="shared" si="0"/>
        <v>Lester, QC</v>
      </c>
    </row>
    <row r="59" spans="9:11" x14ac:dyDescent="0.25">
      <c r="I59" s="14" t="s">
        <v>90</v>
      </c>
      <c r="J59" s="15" t="s">
        <v>33</v>
      </c>
      <c r="K59" t="str">
        <f t="shared" si="0"/>
        <v>Lévis, QC</v>
      </c>
    </row>
    <row r="60" spans="9:11" x14ac:dyDescent="0.25">
      <c r="I60" s="14" t="s">
        <v>91</v>
      </c>
      <c r="J60" s="15" t="s">
        <v>33</v>
      </c>
      <c r="K60" t="str">
        <f t="shared" si="0"/>
        <v>Magog, QC</v>
      </c>
    </row>
    <row r="61" spans="9:11" x14ac:dyDescent="0.25">
      <c r="I61" s="15" t="s">
        <v>92</v>
      </c>
      <c r="J61" s="15" t="s">
        <v>33</v>
      </c>
      <c r="K61" t="str">
        <f t="shared" si="0"/>
        <v>Marbleton, QC</v>
      </c>
    </row>
    <row r="62" spans="9:11" x14ac:dyDescent="0.25">
      <c r="I62" s="14" t="s">
        <v>93</v>
      </c>
      <c r="J62" s="15" t="s">
        <v>33</v>
      </c>
      <c r="K62" t="str">
        <f t="shared" si="0"/>
        <v>Melbourne, QC</v>
      </c>
    </row>
    <row r="63" spans="9:11" x14ac:dyDescent="0.25">
      <c r="I63" s="14" t="s">
        <v>94</v>
      </c>
      <c r="J63" s="15" t="s">
        <v>33</v>
      </c>
      <c r="K63" t="str">
        <f t="shared" si="0"/>
        <v>Milan, QC</v>
      </c>
    </row>
    <row r="64" spans="9:11" x14ac:dyDescent="0.25">
      <c r="I64" s="14" t="s">
        <v>95</v>
      </c>
      <c r="J64" s="15" t="s">
        <v>33</v>
      </c>
      <c r="K64" t="str">
        <f t="shared" si="0"/>
        <v>Montmagny, QC</v>
      </c>
    </row>
    <row r="65" spans="9:11" x14ac:dyDescent="0.25">
      <c r="I65" s="14" t="s">
        <v>96</v>
      </c>
      <c r="J65" s="15" t="s">
        <v>33</v>
      </c>
      <c r="K65" t="str">
        <f t="shared" si="0"/>
        <v>Montréal, QC</v>
      </c>
    </row>
    <row r="66" spans="9:11" x14ac:dyDescent="0.25">
      <c r="I66" s="14" t="s">
        <v>97</v>
      </c>
      <c r="J66" s="15" t="s">
        <v>33</v>
      </c>
      <c r="K66" t="str">
        <f t="shared" si="0"/>
        <v>Notre Dame des Bois, QC</v>
      </c>
    </row>
    <row r="67" spans="9:11" x14ac:dyDescent="0.25">
      <c r="I67" s="14" t="s">
        <v>98</v>
      </c>
      <c r="J67" s="15" t="s">
        <v>33</v>
      </c>
      <c r="K67" t="str">
        <f t="shared" si="0"/>
        <v>Notre Dame des Pins, QC</v>
      </c>
    </row>
    <row r="68" spans="9:11" x14ac:dyDescent="0.25">
      <c r="I68" s="15" t="s">
        <v>99</v>
      </c>
      <c r="J68" s="15" t="s">
        <v>33</v>
      </c>
      <c r="K68" t="str">
        <f t="shared" ref="K68:K131" si="1">CONCATENATE(I68,","," ",J68)</f>
        <v>Orford, QC</v>
      </c>
    </row>
    <row r="69" spans="9:11" x14ac:dyDescent="0.25">
      <c r="I69" s="14" t="s">
        <v>100</v>
      </c>
      <c r="J69" s="15" t="s">
        <v>33</v>
      </c>
      <c r="K69" t="str">
        <f t="shared" si="1"/>
        <v>Plessiville, QC</v>
      </c>
    </row>
    <row r="70" spans="9:11" x14ac:dyDescent="0.25">
      <c r="I70" s="14" t="s">
        <v>101</v>
      </c>
      <c r="J70" s="15" t="s">
        <v>33</v>
      </c>
      <c r="K70" t="str">
        <f t="shared" si="1"/>
        <v>Pont Rouge, QC</v>
      </c>
    </row>
    <row r="71" spans="9:11" x14ac:dyDescent="0.25">
      <c r="I71" s="14" t="s">
        <v>102</v>
      </c>
      <c r="J71" s="15" t="s">
        <v>19</v>
      </c>
      <c r="K71" t="str">
        <f t="shared" si="1"/>
        <v>Porcupine, ON</v>
      </c>
    </row>
    <row r="72" spans="9:11" x14ac:dyDescent="0.25">
      <c r="I72" s="14" t="s">
        <v>103</v>
      </c>
      <c r="J72" s="15" t="s">
        <v>33</v>
      </c>
      <c r="K72" t="str">
        <f t="shared" si="1"/>
        <v>Princeville, QC</v>
      </c>
    </row>
    <row r="73" spans="9:11" x14ac:dyDescent="0.25">
      <c r="I73" s="14" t="s">
        <v>104</v>
      </c>
      <c r="J73" s="15" t="s">
        <v>33</v>
      </c>
      <c r="K73" t="str">
        <f t="shared" si="1"/>
        <v>Québec, QC</v>
      </c>
    </row>
    <row r="74" spans="9:11" x14ac:dyDescent="0.25">
      <c r="I74" s="14" t="s">
        <v>105</v>
      </c>
      <c r="J74" s="15" t="s">
        <v>33</v>
      </c>
      <c r="K74" t="str">
        <f t="shared" si="1"/>
        <v>Richmond, QC</v>
      </c>
    </row>
    <row r="75" spans="9:11" x14ac:dyDescent="0.25">
      <c r="I75" s="14" t="s">
        <v>106</v>
      </c>
      <c r="J75" s="15" t="s">
        <v>33</v>
      </c>
      <c r="K75" t="str">
        <f t="shared" si="1"/>
        <v>Sawyerville, QC</v>
      </c>
    </row>
    <row r="76" spans="9:11" x14ac:dyDescent="0.25">
      <c r="I76" s="14" t="s">
        <v>107</v>
      </c>
      <c r="J76" s="15" t="s">
        <v>33</v>
      </c>
      <c r="K76" t="str">
        <f t="shared" si="1"/>
        <v>Scotstown, QC</v>
      </c>
    </row>
    <row r="77" spans="9:11" x14ac:dyDescent="0.25">
      <c r="I77" s="14" t="s">
        <v>108</v>
      </c>
      <c r="J77" s="15" t="s">
        <v>33</v>
      </c>
      <c r="K77" t="str">
        <f t="shared" si="1"/>
        <v>Scott, QC</v>
      </c>
    </row>
    <row r="78" spans="9:11" x14ac:dyDescent="0.25">
      <c r="I78" s="14" t="s">
        <v>109</v>
      </c>
      <c r="J78" s="15" t="s">
        <v>33</v>
      </c>
      <c r="K78" t="str">
        <f t="shared" si="1"/>
        <v>Shawinigan, QC</v>
      </c>
    </row>
    <row r="79" spans="9:11" x14ac:dyDescent="0.25">
      <c r="I79" s="14" t="s">
        <v>110</v>
      </c>
      <c r="J79" s="15" t="s">
        <v>33</v>
      </c>
      <c r="K79" t="str">
        <f t="shared" si="1"/>
        <v>Sherbrooke, QC</v>
      </c>
    </row>
    <row r="80" spans="9:11" x14ac:dyDescent="0.25">
      <c r="I80" s="14" t="s">
        <v>111</v>
      </c>
      <c r="J80" s="15" t="s">
        <v>33</v>
      </c>
      <c r="K80" t="str">
        <f t="shared" si="1"/>
        <v>Stoneham, QC</v>
      </c>
    </row>
    <row r="81" spans="9:11" x14ac:dyDescent="0.25">
      <c r="I81" s="14" t="s">
        <v>112</v>
      </c>
      <c r="J81" s="15" t="s">
        <v>33</v>
      </c>
      <c r="K81" t="str">
        <f t="shared" si="1"/>
        <v>Stornoway, QC</v>
      </c>
    </row>
    <row r="82" spans="9:11" x14ac:dyDescent="0.25">
      <c r="I82" s="14" t="s">
        <v>113</v>
      </c>
      <c r="J82" s="15" t="s">
        <v>33</v>
      </c>
      <c r="K82" t="str">
        <f t="shared" si="1"/>
        <v>Stratford, QC</v>
      </c>
    </row>
    <row r="83" spans="9:11" x14ac:dyDescent="0.25">
      <c r="I83" s="15" t="s">
        <v>114</v>
      </c>
      <c r="J83" s="15" t="s">
        <v>33</v>
      </c>
      <c r="K83" t="str">
        <f t="shared" si="1"/>
        <v>St-Adrien, QC</v>
      </c>
    </row>
    <row r="84" spans="9:11" x14ac:dyDescent="0.25">
      <c r="I84" s="14" t="s">
        <v>115</v>
      </c>
      <c r="J84" s="15" t="s">
        <v>33</v>
      </c>
      <c r="K84" t="str">
        <f t="shared" si="1"/>
        <v>St-Adrien d'Irlande, QC</v>
      </c>
    </row>
    <row r="85" spans="9:11" x14ac:dyDescent="0.25">
      <c r="I85" s="14" t="s">
        <v>116</v>
      </c>
      <c r="J85" s="15" t="s">
        <v>33</v>
      </c>
      <c r="K85" t="str">
        <f t="shared" si="1"/>
        <v>St-Agapit, QC</v>
      </c>
    </row>
    <row r="86" spans="9:11" x14ac:dyDescent="0.25">
      <c r="I86" s="14" t="s">
        <v>117</v>
      </c>
      <c r="J86" s="15" t="s">
        <v>33</v>
      </c>
      <c r="K86" t="str">
        <f t="shared" si="1"/>
        <v>St-Anselme, QC</v>
      </c>
    </row>
    <row r="87" spans="9:11" x14ac:dyDescent="0.25">
      <c r="I87" s="14" t="s">
        <v>118</v>
      </c>
      <c r="J87" s="15" t="s">
        <v>33</v>
      </c>
      <c r="K87" t="str">
        <f t="shared" si="1"/>
        <v>St-Antoine de Tilly, QC</v>
      </c>
    </row>
    <row r="88" spans="9:11" x14ac:dyDescent="0.25">
      <c r="I88" s="14" t="s">
        <v>119</v>
      </c>
      <c r="J88" s="15" t="s">
        <v>33</v>
      </c>
      <c r="K88" t="str">
        <f t="shared" si="1"/>
        <v>St-Apollinaire, QC</v>
      </c>
    </row>
    <row r="89" spans="9:11" x14ac:dyDescent="0.25">
      <c r="I89" s="14" t="s">
        <v>120</v>
      </c>
      <c r="J89" s="15" t="s">
        <v>33</v>
      </c>
      <c r="K89" t="str">
        <f t="shared" si="1"/>
        <v>St-Augustin, QC</v>
      </c>
    </row>
    <row r="90" spans="9:11" x14ac:dyDescent="0.25">
      <c r="I90" s="14" t="s">
        <v>121</v>
      </c>
      <c r="J90" s="15" t="s">
        <v>33</v>
      </c>
      <c r="K90" t="str">
        <f t="shared" si="1"/>
        <v>St-Basile, QC</v>
      </c>
    </row>
    <row r="91" spans="9:11" x14ac:dyDescent="0.25">
      <c r="I91" s="14" t="s">
        <v>122</v>
      </c>
      <c r="J91" s="15" t="s">
        <v>33</v>
      </c>
      <c r="K91" t="str">
        <f t="shared" si="1"/>
        <v>St-Bruno, QC</v>
      </c>
    </row>
    <row r="92" spans="9:11" x14ac:dyDescent="0.25">
      <c r="I92" s="14" t="s">
        <v>123</v>
      </c>
      <c r="J92" s="15" t="s">
        <v>33</v>
      </c>
      <c r="K92" t="str">
        <f t="shared" si="1"/>
        <v>St-Chrysostome, QC</v>
      </c>
    </row>
    <row r="93" spans="9:11" x14ac:dyDescent="0.25">
      <c r="I93" s="14" t="s">
        <v>124</v>
      </c>
      <c r="J93" s="15" t="s">
        <v>33</v>
      </c>
      <c r="K93" t="str">
        <f t="shared" si="1"/>
        <v>St-Côme, QC</v>
      </c>
    </row>
    <row r="94" spans="9:11" x14ac:dyDescent="0.25">
      <c r="I94" s="14" t="s">
        <v>125</v>
      </c>
      <c r="J94" s="15" t="s">
        <v>33</v>
      </c>
      <c r="K94" t="str">
        <f t="shared" si="1"/>
        <v>St-Constant, QC</v>
      </c>
    </row>
    <row r="95" spans="9:11" x14ac:dyDescent="0.25">
      <c r="I95" s="14" t="s">
        <v>126</v>
      </c>
      <c r="J95" s="15" t="s">
        <v>33</v>
      </c>
      <c r="K95" t="str">
        <f t="shared" si="1"/>
        <v>St-Cyprien des Etchemins, QC</v>
      </c>
    </row>
    <row r="96" spans="9:11" x14ac:dyDescent="0.25">
      <c r="I96" s="14" t="s">
        <v>127</v>
      </c>
      <c r="J96" s="15" t="s">
        <v>33</v>
      </c>
      <c r="K96" t="str">
        <f t="shared" si="1"/>
        <v>St-Denis de Brompton, QC</v>
      </c>
    </row>
    <row r="97" spans="9:11" x14ac:dyDescent="0.25">
      <c r="I97" s="14" t="s">
        <v>128</v>
      </c>
      <c r="J97" s="15" t="s">
        <v>33</v>
      </c>
      <c r="K97" t="str">
        <f t="shared" si="1"/>
        <v>St-Edouard de Lobinière, QC</v>
      </c>
    </row>
    <row r="98" spans="9:11" x14ac:dyDescent="0.25">
      <c r="I98" s="14" t="s">
        <v>129</v>
      </c>
      <c r="J98" s="15" t="s">
        <v>33</v>
      </c>
      <c r="K98" t="str">
        <f t="shared" si="1"/>
        <v>St-Elzéar, QC</v>
      </c>
    </row>
    <row r="99" spans="9:11" x14ac:dyDescent="0.25">
      <c r="I99" s="14" t="s">
        <v>130</v>
      </c>
      <c r="J99" s="15" t="s">
        <v>33</v>
      </c>
      <c r="K99" t="str">
        <f t="shared" si="1"/>
        <v>St-Ephrem, QC</v>
      </c>
    </row>
    <row r="100" spans="9:11" x14ac:dyDescent="0.25">
      <c r="I100" s="14" t="s">
        <v>131</v>
      </c>
      <c r="J100" s="15" t="s">
        <v>33</v>
      </c>
      <c r="K100" t="str">
        <f t="shared" si="1"/>
        <v>St-Étienne, QC</v>
      </c>
    </row>
    <row r="101" spans="9:11" x14ac:dyDescent="0.25">
      <c r="I101" s="14" t="s">
        <v>132</v>
      </c>
      <c r="J101" s="15" t="s">
        <v>33</v>
      </c>
      <c r="K101" t="str">
        <f t="shared" si="1"/>
        <v>St-Évariste, QC</v>
      </c>
    </row>
    <row r="102" spans="9:11" x14ac:dyDescent="0.25">
      <c r="I102" s="14" t="s">
        <v>133</v>
      </c>
      <c r="J102" s="15" t="s">
        <v>33</v>
      </c>
      <c r="K102" t="str">
        <f t="shared" si="1"/>
        <v>St-Ferréol-les-neiges, QC</v>
      </c>
    </row>
    <row r="103" spans="9:11" x14ac:dyDescent="0.25">
      <c r="I103" s="14" t="s">
        <v>134</v>
      </c>
      <c r="J103" s="15" t="s">
        <v>33</v>
      </c>
      <c r="K103" t="str">
        <f t="shared" si="1"/>
        <v>St-Gédéon, QC</v>
      </c>
    </row>
    <row r="104" spans="9:11" x14ac:dyDescent="0.25">
      <c r="I104" s="14" t="s">
        <v>135</v>
      </c>
      <c r="J104" s="15" t="s">
        <v>33</v>
      </c>
      <c r="K104" t="str">
        <f t="shared" si="1"/>
        <v>St-Georges, QC</v>
      </c>
    </row>
    <row r="105" spans="9:11" x14ac:dyDescent="0.25">
      <c r="I105" s="14" t="s">
        <v>136</v>
      </c>
      <c r="J105" s="15" t="s">
        <v>33</v>
      </c>
      <c r="K105" t="str">
        <f t="shared" si="1"/>
        <v>St-Georges de Champlain, QC</v>
      </c>
    </row>
    <row r="106" spans="9:11" x14ac:dyDescent="0.25">
      <c r="I106" s="14" t="s">
        <v>137</v>
      </c>
      <c r="J106" s="15" t="s">
        <v>33</v>
      </c>
      <c r="K106" t="str">
        <f t="shared" si="1"/>
        <v>St-Gilles, QC</v>
      </c>
    </row>
    <row r="107" spans="9:11" x14ac:dyDescent="0.25">
      <c r="I107" s="15" t="s">
        <v>138</v>
      </c>
      <c r="J107" s="15" t="s">
        <v>33</v>
      </c>
      <c r="K107" t="str">
        <f t="shared" si="1"/>
        <v>St-Henri de Lévis, QC</v>
      </c>
    </row>
    <row r="108" spans="9:11" x14ac:dyDescent="0.25">
      <c r="I108" s="14" t="s">
        <v>139</v>
      </c>
      <c r="J108" s="15" t="s">
        <v>33</v>
      </c>
      <c r="K108" t="str">
        <f t="shared" si="1"/>
        <v>St-Hilaire de dorset, QC</v>
      </c>
    </row>
    <row r="109" spans="9:11" x14ac:dyDescent="0.25">
      <c r="I109" s="14" t="s">
        <v>140</v>
      </c>
      <c r="J109" s="15" t="s">
        <v>33</v>
      </c>
      <c r="K109" t="str">
        <f t="shared" si="1"/>
        <v>St-Honoré, QC</v>
      </c>
    </row>
    <row r="110" spans="9:11" x14ac:dyDescent="0.25">
      <c r="I110" s="14" t="s">
        <v>141</v>
      </c>
      <c r="J110" s="15" t="s">
        <v>33</v>
      </c>
      <c r="K110" t="str">
        <f t="shared" si="1"/>
        <v>St-Isidore, QC</v>
      </c>
    </row>
    <row r="111" spans="9:11" x14ac:dyDescent="0.25">
      <c r="I111" s="15" t="s">
        <v>142</v>
      </c>
      <c r="J111" s="15" t="s">
        <v>33</v>
      </c>
      <c r="K111" t="str">
        <f t="shared" si="1"/>
        <v>St-Jacqques, QC</v>
      </c>
    </row>
    <row r="112" spans="9:11" x14ac:dyDescent="0.25">
      <c r="I112" s="15" t="s">
        <v>143</v>
      </c>
      <c r="J112" s="15" t="s">
        <v>33</v>
      </c>
      <c r="K112" t="str">
        <f t="shared" si="1"/>
        <v>St-Jacques de Leeds, QC</v>
      </c>
    </row>
    <row r="113" spans="9:11" x14ac:dyDescent="0.25">
      <c r="I113" s="14" t="s">
        <v>144</v>
      </c>
      <c r="J113" s="15" t="s">
        <v>33</v>
      </c>
      <c r="K113" t="str">
        <f t="shared" si="1"/>
        <v>St-Jacques le majeur, QC</v>
      </c>
    </row>
    <row r="114" spans="9:11" x14ac:dyDescent="0.25">
      <c r="I114" s="14" t="s">
        <v>145</v>
      </c>
      <c r="J114" s="15" t="s">
        <v>33</v>
      </c>
      <c r="K114" t="str">
        <f t="shared" si="1"/>
        <v>St-Jean Chrysostome, QC</v>
      </c>
    </row>
    <row r="115" spans="9:11" x14ac:dyDescent="0.25">
      <c r="I115" s="14" t="s">
        <v>146</v>
      </c>
      <c r="J115" s="15" t="s">
        <v>33</v>
      </c>
      <c r="K115" t="str">
        <f t="shared" si="1"/>
        <v>St-Jean sur Richelieu, QC</v>
      </c>
    </row>
    <row r="116" spans="9:11" x14ac:dyDescent="0.25">
      <c r="I116" s="14" t="s">
        <v>147</v>
      </c>
      <c r="J116" s="15" t="s">
        <v>33</v>
      </c>
      <c r="K116" t="str">
        <f t="shared" si="1"/>
        <v>St-Jean-Bréboeuf, QC</v>
      </c>
    </row>
    <row r="117" spans="9:11" x14ac:dyDescent="0.25">
      <c r="I117" s="14" t="s">
        <v>148</v>
      </c>
      <c r="J117" s="15" t="s">
        <v>33</v>
      </c>
      <c r="K117" t="str">
        <f t="shared" si="1"/>
        <v>St-Joseph, QC</v>
      </c>
    </row>
    <row r="118" spans="9:11" x14ac:dyDescent="0.25">
      <c r="I118" s="14" t="s">
        <v>149</v>
      </c>
      <c r="J118" s="15" t="s">
        <v>33</v>
      </c>
      <c r="K118" t="str">
        <f t="shared" si="1"/>
        <v>St-Jules, QC</v>
      </c>
    </row>
    <row r="119" spans="9:11" x14ac:dyDescent="0.25">
      <c r="I119" s="14" t="s">
        <v>150</v>
      </c>
      <c r="J119" s="15" t="s">
        <v>33</v>
      </c>
      <c r="K119" t="str">
        <f t="shared" si="1"/>
        <v>St-Lambert, QC</v>
      </c>
    </row>
    <row r="120" spans="9:11" x14ac:dyDescent="0.25">
      <c r="I120" s="15" t="s">
        <v>151</v>
      </c>
      <c r="J120" s="15" t="s">
        <v>33</v>
      </c>
      <c r="K120" t="str">
        <f t="shared" si="1"/>
        <v>St-Lambert de Lauzon, QC</v>
      </c>
    </row>
    <row r="121" spans="9:11" x14ac:dyDescent="0.25">
      <c r="I121" s="14" t="s">
        <v>152</v>
      </c>
      <c r="J121" s="15" t="s">
        <v>33</v>
      </c>
      <c r="K121" t="str">
        <f t="shared" si="1"/>
        <v>St-Ludger, QC</v>
      </c>
    </row>
    <row r="122" spans="9:11" x14ac:dyDescent="0.25">
      <c r="I122" s="14" t="s">
        <v>153</v>
      </c>
      <c r="J122" s="15" t="s">
        <v>33</v>
      </c>
      <c r="K122" t="str">
        <f t="shared" si="1"/>
        <v>St-Magloire, QC</v>
      </c>
    </row>
    <row r="123" spans="9:11" x14ac:dyDescent="0.25">
      <c r="I123" s="15" t="s">
        <v>154</v>
      </c>
      <c r="J123" s="15" t="s">
        <v>33</v>
      </c>
      <c r="K123" t="str">
        <f t="shared" si="1"/>
        <v>St-Martin, QC</v>
      </c>
    </row>
    <row r="124" spans="9:11" x14ac:dyDescent="0.25">
      <c r="I124" s="14" t="s">
        <v>155</v>
      </c>
      <c r="J124" s="15" t="s">
        <v>33</v>
      </c>
      <c r="K124" t="str">
        <f t="shared" si="1"/>
        <v>St-Naurisse, QC</v>
      </c>
    </row>
    <row r="125" spans="9:11" x14ac:dyDescent="0.25">
      <c r="I125" s="14" t="s">
        <v>156</v>
      </c>
      <c r="J125" s="15" t="s">
        <v>33</v>
      </c>
      <c r="K125" t="str">
        <f t="shared" si="1"/>
        <v>St-Néré, QC</v>
      </c>
    </row>
    <row r="126" spans="9:11" x14ac:dyDescent="0.25">
      <c r="I126" s="14" t="s">
        <v>157</v>
      </c>
      <c r="J126" s="15" t="s">
        <v>33</v>
      </c>
      <c r="K126" t="str">
        <f t="shared" si="1"/>
        <v>St-Nicolas, QC</v>
      </c>
    </row>
    <row r="127" spans="9:11" x14ac:dyDescent="0.25">
      <c r="I127" s="14" t="s">
        <v>158</v>
      </c>
      <c r="J127" s="15" t="s">
        <v>33</v>
      </c>
      <c r="K127" t="str">
        <f t="shared" si="1"/>
        <v>St-Odilon, QC</v>
      </c>
    </row>
    <row r="128" spans="9:11" x14ac:dyDescent="0.25">
      <c r="I128" s="14" t="s">
        <v>159</v>
      </c>
      <c r="J128" s="15" t="s">
        <v>33</v>
      </c>
      <c r="K128" t="str">
        <f t="shared" si="1"/>
        <v>St-Patrice, QC</v>
      </c>
    </row>
    <row r="129" spans="9:11" x14ac:dyDescent="0.25">
      <c r="I129" s="14" t="s">
        <v>160</v>
      </c>
      <c r="J129" s="15" t="s">
        <v>33</v>
      </c>
      <c r="K129" t="str">
        <f t="shared" si="1"/>
        <v>St-Paul de l'Île aux Noix, QC</v>
      </c>
    </row>
    <row r="130" spans="9:11" x14ac:dyDescent="0.25">
      <c r="I130" s="14" t="s">
        <v>161</v>
      </c>
      <c r="J130" s="15" t="s">
        <v>33</v>
      </c>
      <c r="K130" t="str">
        <f t="shared" si="1"/>
        <v>St-Prosper, QC</v>
      </c>
    </row>
    <row r="131" spans="9:11" x14ac:dyDescent="0.25">
      <c r="I131" s="14" t="s">
        <v>162</v>
      </c>
      <c r="J131" s="15" t="s">
        <v>33</v>
      </c>
      <c r="K131" t="str">
        <f t="shared" si="1"/>
        <v>St-Raymond, QC</v>
      </c>
    </row>
    <row r="132" spans="9:11" x14ac:dyDescent="0.25">
      <c r="I132" s="14" t="s">
        <v>163</v>
      </c>
      <c r="J132" s="15" t="s">
        <v>33</v>
      </c>
      <c r="K132" t="str">
        <f t="shared" ref="K132:K171" si="2">CONCATENATE(I132,","," ",J132)</f>
        <v>St-René, QC</v>
      </c>
    </row>
    <row r="133" spans="9:11" x14ac:dyDescent="0.25">
      <c r="I133" s="14" t="s">
        <v>164</v>
      </c>
      <c r="J133" s="15" t="s">
        <v>33</v>
      </c>
      <c r="K133" t="str">
        <f t="shared" si="2"/>
        <v>St-Robert, QC</v>
      </c>
    </row>
    <row r="134" spans="9:11" x14ac:dyDescent="0.25">
      <c r="I134" s="14" t="s">
        <v>165</v>
      </c>
      <c r="J134" s="15" t="s">
        <v>33</v>
      </c>
      <c r="K134" t="str">
        <f t="shared" si="2"/>
        <v>St-Rock, QC</v>
      </c>
    </row>
    <row r="135" spans="9:11" x14ac:dyDescent="0.25">
      <c r="I135" s="14" t="s">
        <v>166</v>
      </c>
      <c r="J135" s="15" t="s">
        <v>33</v>
      </c>
      <c r="K135" t="str">
        <f t="shared" si="2"/>
        <v>St-Romain, QC</v>
      </c>
    </row>
    <row r="136" spans="9:11" x14ac:dyDescent="0.25">
      <c r="I136" s="14" t="s">
        <v>167</v>
      </c>
      <c r="J136" s="15" t="s">
        <v>33</v>
      </c>
      <c r="K136" t="str">
        <f t="shared" si="2"/>
        <v>St-Romuald, QC</v>
      </c>
    </row>
    <row r="137" spans="9:11" x14ac:dyDescent="0.25">
      <c r="I137" s="14" t="s">
        <v>168</v>
      </c>
      <c r="J137" s="15" t="s">
        <v>33</v>
      </c>
      <c r="K137" t="str">
        <f t="shared" si="2"/>
        <v>St-Samuel, QC</v>
      </c>
    </row>
    <row r="138" spans="9:11" x14ac:dyDescent="0.25">
      <c r="I138" s="14" t="s">
        <v>169</v>
      </c>
      <c r="J138" s="15" t="s">
        <v>33</v>
      </c>
      <c r="K138" t="str">
        <f t="shared" si="2"/>
        <v>St-Sébastien, QC</v>
      </c>
    </row>
    <row r="139" spans="9:11" x14ac:dyDescent="0.25">
      <c r="I139" s="14" t="s">
        <v>170</v>
      </c>
      <c r="J139" s="15" t="s">
        <v>33</v>
      </c>
      <c r="K139" t="str">
        <f t="shared" si="2"/>
        <v>St-Théophile, QC</v>
      </c>
    </row>
    <row r="140" spans="9:11" x14ac:dyDescent="0.25">
      <c r="I140" s="14" t="s">
        <v>171</v>
      </c>
      <c r="J140" s="15" t="s">
        <v>33</v>
      </c>
      <c r="K140" t="str">
        <f t="shared" si="2"/>
        <v>St-Ubalde, QC</v>
      </c>
    </row>
    <row r="141" spans="9:11" x14ac:dyDescent="0.25">
      <c r="I141" s="14" t="s">
        <v>172</v>
      </c>
      <c r="J141" s="15" t="s">
        <v>33</v>
      </c>
      <c r="K141" t="str">
        <f t="shared" si="2"/>
        <v>St-Valier, QC</v>
      </c>
    </row>
    <row r="142" spans="9:11" x14ac:dyDescent="0.25">
      <c r="I142" s="14" t="s">
        <v>173</v>
      </c>
      <c r="J142" s="15" t="s">
        <v>33</v>
      </c>
      <c r="K142" t="str">
        <f t="shared" si="2"/>
        <v>St-Victor, QC</v>
      </c>
    </row>
    <row r="143" spans="9:11" x14ac:dyDescent="0.25">
      <c r="I143" s="14" t="s">
        <v>174</v>
      </c>
      <c r="J143" s="15" t="s">
        <v>33</v>
      </c>
      <c r="K143" t="str">
        <f t="shared" si="2"/>
        <v>Ste-Agathe , QC</v>
      </c>
    </row>
    <row r="144" spans="9:11" x14ac:dyDescent="0.25">
      <c r="I144" s="14" t="s">
        <v>175</v>
      </c>
      <c r="J144" s="15" t="s">
        <v>33</v>
      </c>
      <c r="K144" t="str">
        <f t="shared" si="2"/>
        <v>Ste-Anne de la Pérade, QC</v>
      </c>
    </row>
    <row r="145" spans="9:11" x14ac:dyDescent="0.25">
      <c r="I145" s="14" t="s">
        <v>176</v>
      </c>
      <c r="J145" s="15" t="s">
        <v>33</v>
      </c>
      <c r="K145" t="str">
        <f t="shared" si="2"/>
        <v>Ste-Aurélie, QC</v>
      </c>
    </row>
    <row r="146" spans="9:11" x14ac:dyDescent="0.25">
      <c r="I146" s="15" t="s">
        <v>177</v>
      </c>
      <c r="J146" s="15" t="s">
        <v>33</v>
      </c>
      <c r="K146" t="str">
        <f t="shared" si="2"/>
        <v>Ste-Brigite de Laval, QC</v>
      </c>
    </row>
    <row r="147" spans="9:11" x14ac:dyDescent="0.25">
      <c r="I147" s="14" t="s">
        <v>178</v>
      </c>
      <c r="J147" s="15" t="s">
        <v>33</v>
      </c>
      <c r="K147" t="str">
        <f t="shared" si="2"/>
        <v>Ste-Catherine, QC</v>
      </c>
    </row>
    <row r="148" spans="9:11" x14ac:dyDescent="0.25">
      <c r="I148" s="14" t="s">
        <v>179</v>
      </c>
      <c r="J148" s="15" t="s">
        <v>33</v>
      </c>
      <c r="K148" t="str">
        <f t="shared" si="2"/>
        <v>Ste-Catherine de la JC, QC</v>
      </c>
    </row>
    <row r="149" spans="9:11" x14ac:dyDescent="0.25">
      <c r="I149" s="14" t="s">
        <v>180</v>
      </c>
      <c r="J149" s="15" t="s">
        <v>33</v>
      </c>
      <c r="K149" t="str">
        <f t="shared" si="2"/>
        <v>Ste-Clothilde, QC</v>
      </c>
    </row>
    <row r="150" spans="9:11" x14ac:dyDescent="0.25">
      <c r="I150" s="14" t="s">
        <v>181</v>
      </c>
      <c r="J150" s="15" t="s">
        <v>33</v>
      </c>
      <c r="K150" t="str">
        <f t="shared" si="2"/>
        <v>Ste-Croix, QC</v>
      </c>
    </row>
    <row r="151" spans="9:11" x14ac:dyDescent="0.25">
      <c r="I151" s="14" t="s">
        <v>182</v>
      </c>
      <c r="J151" s="15" t="s">
        <v>33</v>
      </c>
      <c r="K151" t="str">
        <f t="shared" si="2"/>
        <v>Ste-Julie, QC</v>
      </c>
    </row>
    <row r="152" spans="9:11" x14ac:dyDescent="0.25">
      <c r="I152" s="14" t="s">
        <v>183</v>
      </c>
      <c r="J152" s="15" t="s">
        <v>33</v>
      </c>
      <c r="K152" t="str">
        <f t="shared" si="2"/>
        <v>Ste-Marguerite, QC</v>
      </c>
    </row>
    <row r="153" spans="9:11" x14ac:dyDescent="0.25">
      <c r="I153" s="14" t="s">
        <v>184</v>
      </c>
      <c r="J153" s="15" t="s">
        <v>33</v>
      </c>
      <c r="K153" t="str">
        <f t="shared" si="2"/>
        <v>Ste-Marguerite de Lingwick, QC</v>
      </c>
    </row>
    <row r="154" spans="9:11" x14ac:dyDescent="0.25">
      <c r="I154" s="14" t="s">
        <v>185</v>
      </c>
      <c r="J154" s="15" t="s">
        <v>33</v>
      </c>
      <c r="K154" t="str">
        <f t="shared" si="2"/>
        <v>Ste-Marie, QC</v>
      </c>
    </row>
    <row r="155" spans="9:11" x14ac:dyDescent="0.25">
      <c r="I155" s="14" t="s">
        <v>186</v>
      </c>
      <c r="J155" s="15" t="s">
        <v>33</v>
      </c>
      <c r="K155" t="str">
        <f t="shared" si="2"/>
        <v>Ste-Praxède, QC</v>
      </c>
    </row>
    <row r="156" spans="9:11" x14ac:dyDescent="0.25">
      <c r="I156" s="14" t="s">
        <v>187</v>
      </c>
      <c r="J156" s="15" t="s">
        <v>33</v>
      </c>
      <c r="K156" t="str">
        <f t="shared" si="2"/>
        <v>Ste-Thérèse, QC</v>
      </c>
    </row>
    <row r="157" spans="9:11" x14ac:dyDescent="0.25">
      <c r="I157" s="14" t="s">
        <v>188</v>
      </c>
      <c r="J157" s="15" t="s">
        <v>33</v>
      </c>
      <c r="K157" t="str">
        <f t="shared" si="2"/>
        <v>Ste-Thide, QC</v>
      </c>
    </row>
    <row r="158" spans="9:11" x14ac:dyDescent="0.25">
      <c r="I158" s="14" t="s">
        <v>189</v>
      </c>
      <c r="J158" s="15" t="s">
        <v>33</v>
      </c>
      <c r="K158" t="str">
        <f t="shared" si="2"/>
        <v>Thetford Mines, QC</v>
      </c>
    </row>
    <row r="159" spans="9:11" x14ac:dyDescent="0.25">
      <c r="I159" s="14" t="s">
        <v>190</v>
      </c>
      <c r="J159" s="15" t="s">
        <v>33</v>
      </c>
      <c r="K159" t="str">
        <f t="shared" si="2"/>
        <v>Tring Jonction, QC</v>
      </c>
    </row>
    <row r="160" spans="9:11" x14ac:dyDescent="0.25">
      <c r="I160" s="14" t="s">
        <v>191</v>
      </c>
      <c r="J160" s="15" t="s">
        <v>33</v>
      </c>
      <c r="K160" t="str">
        <f t="shared" si="2"/>
        <v>Trois-Rivières, QC</v>
      </c>
    </row>
    <row r="161" spans="9:11" x14ac:dyDescent="0.25">
      <c r="I161" s="14" t="s">
        <v>192</v>
      </c>
      <c r="J161" s="15" t="s">
        <v>33</v>
      </c>
      <c r="K161" t="str">
        <f t="shared" si="2"/>
        <v>Val Bélair, QC</v>
      </c>
    </row>
    <row r="162" spans="9:11" x14ac:dyDescent="0.25">
      <c r="I162" s="14" t="s">
        <v>193</v>
      </c>
      <c r="J162" s="15" t="s">
        <v>33</v>
      </c>
      <c r="K162" t="str">
        <f t="shared" si="2"/>
        <v>Valcartier, QC</v>
      </c>
    </row>
    <row r="163" spans="9:11" x14ac:dyDescent="0.25">
      <c r="I163" s="14" t="s">
        <v>194</v>
      </c>
      <c r="J163" s="15" t="s">
        <v>33</v>
      </c>
      <c r="K163" t="str">
        <f t="shared" si="2"/>
        <v>Valcourt, QC</v>
      </c>
    </row>
    <row r="164" spans="9:11" x14ac:dyDescent="0.25">
      <c r="I164" s="14" t="s">
        <v>195</v>
      </c>
      <c r="J164" s="15" t="s">
        <v>33</v>
      </c>
      <c r="K164" t="str">
        <f t="shared" si="2"/>
        <v>Vallée-Jonction, QC</v>
      </c>
    </row>
    <row r="165" spans="9:11" x14ac:dyDescent="0.25">
      <c r="I165" s="15" t="s">
        <v>196</v>
      </c>
      <c r="J165" s="15" t="s">
        <v>33</v>
      </c>
      <c r="K165" t="str">
        <f t="shared" si="2"/>
        <v>Varennes, QC</v>
      </c>
    </row>
    <row r="166" spans="9:11" x14ac:dyDescent="0.25">
      <c r="I166" s="14" t="s">
        <v>197</v>
      </c>
      <c r="J166" s="15" t="s">
        <v>33</v>
      </c>
      <c r="K166" t="str">
        <f t="shared" si="2"/>
        <v>Victoriaville, QC</v>
      </c>
    </row>
    <row r="167" spans="9:11" x14ac:dyDescent="0.25">
      <c r="I167" s="14" t="s">
        <v>198</v>
      </c>
      <c r="J167" s="15" t="s">
        <v>33</v>
      </c>
      <c r="K167" t="str">
        <f t="shared" si="2"/>
        <v>Warwick, QC</v>
      </c>
    </row>
    <row r="168" spans="9:11" x14ac:dyDescent="0.25">
      <c r="I168" s="14" t="s">
        <v>199</v>
      </c>
      <c r="J168" s="15" t="s">
        <v>33</v>
      </c>
      <c r="K168" t="str">
        <f t="shared" si="2"/>
        <v>Windsor, QC</v>
      </c>
    </row>
    <row r="169" spans="9:11" x14ac:dyDescent="0.25">
      <c r="I169" s="3" t="s">
        <v>200</v>
      </c>
      <c r="J169" s="3" t="s">
        <v>201</v>
      </c>
      <c r="K169" t="str">
        <f t="shared" si="2"/>
        <v>Windham, ME</v>
      </c>
    </row>
    <row r="170" spans="9:11" x14ac:dyDescent="0.25">
      <c r="I170" s="14" t="s">
        <v>202</v>
      </c>
      <c r="J170" s="15" t="s">
        <v>33</v>
      </c>
      <c r="K170" t="str">
        <f t="shared" si="2"/>
        <v>Woburn, QC</v>
      </c>
    </row>
    <row r="171" spans="9:11" x14ac:dyDescent="0.25">
      <c r="I171" s="14" t="s">
        <v>203</v>
      </c>
      <c r="J171" s="15" t="s">
        <v>33</v>
      </c>
      <c r="K171" t="str">
        <f t="shared" si="2"/>
        <v>Yamaska, QC</v>
      </c>
    </row>
  </sheetData>
  <dataValidations disablePrompts="1" count="2">
    <dataValidation type="list" allowBlank="1" showInputMessage="1" showErrorMessage="1" sqref="J3:J168 J170:J171">
      <formula1>Provinces</formula1>
    </dataValidation>
    <dataValidation type="list" allowBlank="1" showInputMessage="1" showErrorMessage="1" sqref="I14:I16 I25 I28 I41 I43 I52 I61 I68 I75 I84 I150 I152 I108 I112:I113 I121 I165">
      <formula1>Villes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Carte de membre</vt:lpstr>
      <vt:lpstr>Feuil2</vt:lpstr>
      <vt:lpstr>LacRiv</vt:lpstr>
      <vt:lpstr>ON</vt:lpstr>
      <vt:lpstr>Ville</vt:lpstr>
      <vt:lpstr>'Carte de membre'!Zone_d_impression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gilles</cp:lastModifiedBy>
  <cp:lastPrinted>2024-04-16T15:42:18Z</cp:lastPrinted>
  <dcterms:created xsi:type="dcterms:W3CDTF">2021-12-31T15:18:20Z</dcterms:created>
  <dcterms:modified xsi:type="dcterms:W3CDTF">2025-12-27T19:14:55Z</dcterms:modified>
</cp:coreProperties>
</file>